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RIVATE\Timing 101\Timing_101_12_The_Case_of_the_Noisy_Source_Clock Tree_Part_2\"/>
    </mc:Choice>
  </mc:AlternateContent>
  <bookViews>
    <workbookView xWindow="0" yWindow="0" windowWidth="28800" windowHeight="10935" tabRatio="964" firstSheet="3" activeTab="8"/>
  </bookViews>
  <sheets>
    <sheet name="1. 50 MHz AWG Meas Data" sheetId="13" r:id="rId1"/>
    <sheet name="2. 50 MHz AWG Calcs" sheetId="6" r:id="rId2"/>
    <sheet name="3. 50 MHz Sig Gen Meas Data" sheetId="14" r:id="rId3"/>
    <sheet name="4. 50 MHz Sig Gen Calcs" sheetId="15" r:id="rId4"/>
    <sheet name="5. 50 MHz AWG vs Sig Gen Plots" sheetId="29" r:id="rId5"/>
    <sheet name="6. JGEN 156.25 MHz Meas Data" sheetId="19" r:id="rId6"/>
    <sheet name="7. JGEN 156.25 MHz Calcs" sheetId="20" r:id="rId7"/>
    <sheet name="8. Clock Tree Calcs" sheetId="18" r:id="rId8"/>
    <sheet name="9. Clock Tree Plots" sheetId="31" r:id="rId9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6" l="1"/>
  <c r="L27" i="18"/>
  <c r="L26" i="18"/>
  <c r="M27" i="18"/>
  <c r="L28" i="18"/>
  <c r="M28" i="18"/>
  <c r="L29" i="18"/>
  <c r="M29" i="18"/>
  <c r="L30" i="18"/>
  <c r="M30" i="18"/>
  <c r="L31" i="18"/>
  <c r="M31" i="18"/>
  <c r="L32" i="18"/>
  <c r="M32" i="18"/>
  <c r="L33" i="18"/>
  <c r="M33" i="18"/>
  <c r="L34" i="18"/>
  <c r="M34" i="18"/>
  <c r="L35" i="18"/>
  <c r="M35" i="18"/>
  <c r="L36" i="18"/>
  <c r="M36" i="18"/>
  <c r="L37" i="18"/>
  <c r="M37" i="18"/>
  <c r="L38" i="18"/>
  <c r="M38" i="18"/>
  <c r="L39" i="18"/>
  <c r="M39" i="18"/>
  <c r="L40" i="18"/>
  <c r="M40" i="18"/>
  <c r="L41" i="18"/>
  <c r="M41" i="18"/>
  <c r="L42" i="18"/>
  <c r="M42" i="18"/>
  <c r="L43" i="18"/>
  <c r="M43" i="18"/>
  <c r="L44" i="18"/>
  <c r="M44" i="18"/>
  <c r="L45" i="18"/>
  <c r="M45" i="18"/>
  <c r="L46" i="18"/>
  <c r="M46" i="18"/>
  <c r="L47" i="18"/>
  <c r="M47" i="18"/>
  <c r="L48" i="18"/>
  <c r="M48" i="18"/>
  <c r="L49" i="18"/>
  <c r="M49" i="18"/>
  <c r="L50" i="18"/>
  <c r="M50" i="18"/>
  <c r="L51" i="18"/>
  <c r="M51" i="18"/>
  <c r="L52" i="18"/>
  <c r="M52" i="18"/>
  <c r="L53" i="18"/>
  <c r="M53" i="18"/>
  <c r="L54" i="18"/>
  <c r="M54" i="18"/>
  <c r="L55" i="18"/>
  <c r="M55" i="18"/>
  <c r="L56" i="18"/>
  <c r="M56" i="18"/>
  <c r="L57" i="18"/>
  <c r="M57" i="18"/>
  <c r="L58" i="18"/>
  <c r="M58" i="18"/>
  <c r="L59" i="18"/>
  <c r="M59" i="18"/>
  <c r="L60" i="18"/>
  <c r="M60" i="18"/>
  <c r="L61" i="18"/>
  <c r="M61" i="18"/>
  <c r="L62" i="18"/>
  <c r="M62" i="18"/>
  <c r="L63" i="18"/>
  <c r="M63" i="18"/>
  <c r="L64" i="18"/>
  <c r="M64" i="18"/>
  <c r="L65" i="18"/>
  <c r="M65" i="18"/>
  <c r="L66" i="18"/>
  <c r="M66" i="18"/>
  <c r="L67" i="18"/>
  <c r="M67" i="18"/>
  <c r="L68" i="18"/>
  <c r="M68" i="18"/>
  <c r="L69" i="18"/>
  <c r="M69" i="18"/>
  <c r="L70" i="18"/>
  <c r="M70" i="18"/>
  <c r="L71" i="18"/>
  <c r="M71" i="18"/>
  <c r="L72" i="18"/>
  <c r="M72" i="18"/>
  <c r="L73" i="18"/>
  <c r="M73" i="18"/>
  <c r="L74" i="18"/>
  <c r="M74" i="18"/>
  <c r="L75" i="18"/>
  <c r="M75" i="18"/>
  <c r="L76" i="18"/>
  <c r="M76" i="18"/>
  <c r="L77" i="18"/>
  <c r="M77" i="18"/>
  <c r="L78" i="18"/>
  <c r="M78" i="18"/>
  <c r="L79" i="18"/>
  <c r="M79" i="18"/>
  <c r="L80" i="18"/>
  <c r="M80" i="18"/>
  <c r="L81" i="18"/>
  <c r="M81" i="18"/>
  <c r="L82" i="18"/>
  <c r="M82" i="18"/>
  <c r="L83" i="18"/>
  <c r="M83" i="18"/>
  <c r="L84" i="18"/>
  <c r="M84" i="18"/>
  <c r="L85" i="18"/>
  <c r="M85" i="18"/>
  <c r="L86" i="18"/>
  <c r="M86" i="18"/>
  <c r="L87" i="18"/>
  <c r="M87" i="18"/>
  <c r="L88" i="18"/>
  <c r="M88" i="18"/>
  <c r="L89" i="18"/>
  <c r="M89" i="18"/>
  <c r="L90" i="18"/>
  <c r="M90" i="18"/>
  <c r="L91" i="18"/>
  <c r="M91" i="18"/>
  <c r="L92" i="18"/>
  <c r="M92" i="18"/>
  <c r="L93" i="18"/>
  <c r="M93" i="18"/>
  <c r="L94" i="18"/>
  <c r="M94" i="18"/>
  <c r="L95" i="18"/>
  <c r="M95" i="18"/>
  <c r="L96" i="18"/>
  <c r="M96" i="18"/>
  <c r="L97" i="18"/>
  <c r="M97" i="18"/>
  <c r="L98" i="18"/>
  <c r="M98" i="18"/>
  <c r="L99" i="18"/>
  <c r="M99" i="18"/>
  <c r="L100" i="18"/>
  <c r="M100" i="18"/>
  <c r="L101" i="18"/>
  <c r="M101" i="18"/>
  <c r="L102" i="18"/>
  <c r="M102" i="18"/>
  <c r="L103" i="18"/>
  <c r="M103" i="18"/>
  <c r="L104" i="18"/>
  <c r="M104" i="18"/>
  <c r="L105" i="18"/>
  <c r="M105" i="18"/>
  <c r="L106" i="18"/>
  <c r="M106" i="18"/>
  <c r="L107" i="18"/>
  <c r="M107" i="18"/>
  <c r="L108" i="18"/>
  <c r="M108" i="18"/>
  <c r="L109" i="18"/>
  <c r="M109" i="18"/>
  <c r="L110" i="18"/>
  <c r="M110" i="18"/>
  <c r="L111" i="18"/>
  <c r="M111" i="18"/>
  <c r="L112" i="18"/>
  <c r="M112" i="18"/>
  <c r="L113" i="18"/>
  <c r="M113" i="18"/>
  <c r="L114" i="18"/>
  <c r="M114" i="18"/>
  <c r="L115" i="18"/>
  <c r="M115" i="18"/>
  <c r="L116" i="18"/>
  <c r="M116" i="18"/>
  <c r="L117" i="18"/>
  <c r="M117" i="18"/>
  <c r="L118" i="18"/>
  <c r="M118" i="18"/>
  <c r="L119" i="18"/>
  <c r="M119" i="18"/>
  <c r="L120" i="18"/>
  <c r="M120" i="18"/>
  <c r="L121" i="18"/>
  <c r="M121" i="18"/>
  <c r="L122" i="18"/>
  <c r="M122" i="18"/>
  <c r="L123" i="18"/>
  <c r="M123" i="18"/>
  <c r="L124" i="18"/>
  <c r="M124" i="18"/>
  <c r="L125" i="18"/>
  <c r="M125" i="18"/>
  <c r="L126" i="18"/>
  <c r="M126" i="18"/>
  <c r="L127" i="18"/>
  <c r="M127" i="18"/>
  <c r="L128" i="18"/>
  <c r="M128" i="18"/>
  <c r="L129" i="18"/>
  <c r="M129" i="18"/>
  <c r="L130" i="18"/>
  <c r="M130" i="18"/>
  <c r="L131" i="18"/>
  <c r="M131" i="18"/>
  <c r="L132" i="18"/>
  <c r="M132" i="18"/>
  <c r="L133" i="18"/>
  <c r="M133" i="18"/>
  <c r="L134" i="18"/>
  <c r="M134" i="18"/>
  <c r="L135" i="18"/>
  <c r="M135" i="18"/>
  <c r="L136" i="18"/>
  <c r="M136" i="18"/>
  <c r="L137" i="18"/>
  <c r="M137" i="18"/>
  <c r="L138" i="18"/>
  <c r="M138" i="18"/>
  <c r="L139" i="18"/>
  <c r="M139" i="18"/>
  <c r="L140" i="18"/>
  <c r="M140" i="18"/>
  <c r="L141" i="18"/>
  <c r="M141" i="18"/>
  <c r="L142" i="18"/>
  <c r="M142" i="18"/>
  <c r="L143" i="18"/>
  <c r="M143" i="18"/>
  <c r="L144" i="18"/>
  <c r="M144" i="18"/>
  <c r="L145" i="18"/>
  <c r="M145" i="18"/>
  <c r="L146" i="18"/>
  <c r="M146" i="18"/>
  <c r="L147" i="18"/>
  <c r="M147" i="18"/>
  <c r="L148" i="18"/>
  <c r="M148" i="18"/>
  <c r="L149" i="18"/>
  <c r="M149" i="18"/>
  <c r="L150" i="18"/>
  <c r="M150" i="18"/>
  <c r="L151" i="18"/>
  <c r="M151" i="18"/>
  <c r="L152" i="18"/>
  <c r="M152" i="18"/>
  <c r="L153" i="18"/>
  <c r="M153" i="18"/>
  <c r="L154" i="18"/>
  <c r="M154" i="18"/>
  <c r="L155" i="18"/>
  <c r="M155" i="18"/>
  <c r="L156" i="18"/>
  <c r="M156" i="18"/>
  <c r="L157" i="18"/>
  <c r="M157" i="18"/>
  <c r="L158" i="18"/>
  <c r="M158" i="18"/>
  <c r="L159" i="18"/>
  <c r="M159" i="18"/>
  <c r="L160" i="18"/>
  <c r="M160" i="18"/>
  <c r="L161" i="18"/>
  <c r="M161" i="18"/>
  <c r="L162" i="18"/>
  <c r="M162" i="18"/>
  <c r="L163" i="18"/>
  <c r="M163" i="18"/>
  <c r="L164" i="18"/>
  <c r="M164" i="18"/>
  <c r="L165" i="18"/>
  <c r="M165" i="18"/>
  <c r="L166" i="18"/>
  <c r="M166" i="18"/>
  <c r="L167" i="18"/>
  <c r="M167" i="18"/>
  <c r="L168" i="18"/>
  <c r="M168" i="18"/>
  <c r="L169" i="18"/>
  <c r="M169" i="18"/>
  <c r="L170" i="18"/>
  <c r="M170" i="18"/>
  <c r="L171" i="18"/>
  <c r="M171" i="18"/>
  <c r="L172" i="18"/>
  <c r="M172" i="18"/>
  <c r="L173" i="18"/>
  <c r="M173" i="18"/>
  <c r="L174" i="18"/>
  <c r="M174" i="18"/>
  <c r="L175" i="18"/>
  <c r="M175" i="18"/>
  <c r="L176" i="18"/>
  <c r="M176" i="18"/>
  <c r="L177" i="18"/>
  <c r="M177" i="18"/>
  <c r="L178" i="18"/>
  <c r="M178" i="18"/>
  <c r="L179" i="18"/>
  <c r="M179" i="18"/>
  <c r="L180" i="18"/>
  <c r="M180" i="18"/>
  <c r="L181" i="18"/>
  <c r="M181" i="18"/>
  <c r="L182" i="18"/>
  <c r="M182" i="18"/>
  <c r="L183" i="18"/>
  <c r="M183" i="18"/>
  <c r="L184" i="18"/>
  <c r="M184" i="18"/>
  <c r="L185" i="18"/>
  <c r="M185" i="18"/>
  <c r="L186" i="18"/>
  <c r="M186" i="18"/>
  <c r="L187" i="18"/>
  <c r="M187" i="18"/>
  <c r="L188" i="18"/>
  <c r="M188" i="18"/>
  <c r="L189" i="18"/>
  <c r="M189" i="18"/>
  <c r="L190" i="18"/>
  <c r="M190" i="18"/>
  <c r="L191" i="18"/>
  <c r="M191" i="18"/>
  <c r="L192" i="18"/>
  <c r="M192" i="18"/>
  <c r="L193" i="18"/>
  <c r="M193" i="18"/>
  <c r="L194" i="18"/>
  <c r="M194" i="18"/>
  <c r="L195" i="18"/>
  <c r="M195" i="18"/>
  <c r="L196" i="18"/>
  <c r="M196" i="18"/>
  <c r="L197" i="18"/>
  <c r="M197" i="18"/>
  <c r="L198" i="18"/>
  <c r="M198" i="18"/>
  <c r="L199" i="18"/>
  <c r="M199" i="18"/>
  <c r="L200" i="18"/>
  <c r="M200" i="18"/>
  <c r="L201" i="18"/>
  <c r="M201" i="18"/>
  <c r="L202" i="18"/>
  <c r="M202" i="18"/>
  <c r="L203" i="18"/>
  <c r="M203" i="18"/>
  <c r="L204" i="18"/>
  <c r="M204" i="18"/>
  <c r="L205" i="18"/>
  <c r="M205" i="18"/>
  <c r="L206" i="18"/>
  <c r="M206" i="18"/>
  <c r="L207" i="18"/>
  <c r="M207" i="18"/>
  <c r="L208" i="18"/>
  <c r="M208" i="18"/>
  <c r="L209" i="18"/>
  <c r="M209" i="18"/>
  <c r="L210" i="18"/>
  <c r="M210" i="18"/>
  <c r="L211" i="18"/>
  <c r="M211" i="18"/>
  <c r="L212" i="18"/>
  <c r="M212" i="18"/>
  <c r="L213" i="18"/>
  <c r="M213" i="18"/>
  <c r="L214" i="18"/>
  <c r="M214" i="18"/>
  <c r="L215" i="18"/>
  <c r="M215" i="18"/>
  <c r="L216" i="18"/>
  <c r="M216" i="18"/>
  <c r="L217" i="18"/>
  <c r="M217" i="18"/>
  <c r="L218" i="18"/>
  <c r="M218" i="18"/>
  <c r="L219" i="18"/>
  <c r="M219" i="18"/>
  <c r="L220" i="18"/>
  <c r="M220" i="18"/>
  <c r="L221" i="18"/>
  <c r="M221" i="18"/>
  <c r="L222" i="18"/>
  <c r="M222" i="18"/>
  <c r="L223" i="18"/>
  <c r="M223" i="18"/>
  <c r="L224" i="18"/>
  <c r="M224" i="18"/>
  <c r="L225" i="18"/>
  <c r="M225" i="18"/>
  <c r="L226" i="18"/>
  <c r="M226" i="18"/>
  <c r="L227" i="18"/>
  <c r="M227" i="18"/>
  <c r="L228" i="18"/>
  <c r="M228" i="18"/>
  <c r="L229" i="18"/>
  <c r="M229" i="18"/>
  <c r="L230" i="18"/>
  <c r="M230" i="18"/>
  <c r="L231" i="18"/>
  <c r="M231" i="18"/>
  <c r="L232" i="18"/>
  <c r="M232" i="18"/>
  <c r="L233" i="18"/>
  <c r="M233" i="18"/>
  <c r="L234" i="18"/>
  <c r="M234" i="18"/>
  <c r="L235" i="18"/>
  <c r="M235" i="18"/>
  <c r="L236" i="18"/>
  <c r="M236" i="18"/>
  <c r="L237" i="18"/>
  <c r="M237" i="18"/>
  <c r="L238" i="18"/>
  <c r="M238" i="18"/>
  <c r="L239" i="18"/>
  <c r="M239" i="18"/>
  <c r="L240" i="18"/>
  <c r="M240" i="18"/>
  <c r="L241" i="18"/>
  <c r="M241" i="18"/>
  <c r="L242" i="18"/>
  <c r="M242" i="18"/>
  <c r="L243" i="18"/>
  <c r="M243" i="18"/>
  <c r="L244" i="18"/>
  <c r="M244" i="18"/>
  <c r="L245" i="18"/>
  <c r="M245" i="18"/>
  <c r="L246" i="18"/>
  <c r="M246" i="18"/>
  <c r="L247" i="18"/>
  <c r="M247" i="18"/>
  <c r="L248" i="18"/>
  <c r="M248" i="18"/>
  <c r="L249" i="18"/>
  <c r="M249" i="18"/>
  <c r="L250" i="18"/>
  <c r="M250" i="18"/>
  <c r="L251" i="18"/>
  <c r="M251" i="18"/>
  <c r="L252" i="18"/>
  <c r="M252" i="18"/>
  <c r="L253" i="18"/>
  <c r="M253" i="18"/>
  <c r="L254" i="18"/>
  <c r="M254" i="18"/>
  <c r="L255" i="18"/>
  <c r="M255" i="18"/>
  <c r="L256" i="18"/>
  <c r="M256" i="18"/>
  <c r="L257" i="18"/>
  <c r="M257" i="18"/>
  <c r="L258" i="18"/>
  <c r="M258" i="18"/>
  <c r="L259" i="18"/>
  <c r="M259" i="18"/>
  <c r="L260" i="18"/>
  <c r="M260" i="18"/>
  <c r="L261" i="18"/>
  <c r="M261" i="18"/>
  <c r="L262" i="18"/>
  <c r="M262" i="18"/>
  <c r="L263" i="18"/>
  <c r="M263" i="18"/>
  <c r="L264" i="18"/>
  <c r="M264" i="18"/>
  <c r="L265" i="18"/>
  <c r="M265" i="18"/>
  <c r="L266" i="18"/>
  <c r="M266" i="18"/>
  <c r="L267" i="18"/>
  <c r="M267" i="18"/>
  <c r="L268" i="18"/>
  <c r="M268" i="18"/>
  <c r="L269" i="18"/>
  <c r="M269" i="18"/>
  <c r="L270" i="18"/>
  <c r="M270" i="18"/>
  <c r="L271" i="18"/>
  <c r="M271" i="18"/>
  <c r="L272" i="18"/>
  <c r="M272" i="18"/>
  <c r="L273" i="18"/>
  <c r="M273" i="18"/>
  <c r="L274" i="18"/>
  <c r="M274" i="18"/>
  <c r="L275" i="18"/>
  <c r="M275" i="18"/>
  <c r="L276" i="18"/>
  <c r="M276" i="18"/>
  <c r="L277" i="18"/>
  <c r="M277" i="18"/>
  <c r="L278" i="18"/>
  <c r="M278" i="18"/>
  <c r="L279" i="18"/>
  <c r="M279" i="18"/>
  <c r="L280" i="18"/>
  <c r="M280" i="18"/>
  <c r="L281" i="18"/>
  <c r="M281" i="18"/>
  <c r="L282" i="18"/>
  <c r="M282" i="18"/>
  <c r="L283" i="18"/>
  <c r="M283" i="18"/>
  <c r="L284" i="18"/>
  <c r="M284" i="18"/>
  <c r="L285" i="18"/>
  <c r="M285" i="18"/>
  <c r="L286" i="18"/>
  <c r="M286" i="18"/>
  <c r="L287" i="18"/>
  <c r="M287" i="18"/>
  <c r="L288" i="18"/>
  <c r="M288" i="18"/>
  <c r="L289" i="18"/>
  <c r="M289" i="18"/>
  <c r="L290" i="18"/>
  <c r="M290" i="18"/>
  <c r="L291" i="18"/>
  <c r="M291" i="18"/>
  <c r="L292" i="18"/>
  <c r="M292" i="18"/>
  <c r="L293" i="18"/>
  <c r="M293" i="18"/>
  <c r="L294" i="18"/>
  <c r="M294" i="18"/>
  <c r="L295" i="18"/>
  <c r="M295" i="18"/>
  <c r="L296" i="18"/>
  <c r="M296" i="18"/>
  <c r="L297" i="18"/>
  <c r="M297" i="18"/>
  <c r="L298" i="18"/>
  <c r="M298" i="18"/>
  <c r="L299" i="18"/>
  <c r="M299" i="18"/>
  <c r="L300" i="18"/>
  <c r="M300" i="18"/>
  <c r="L301" i="18"/>
  <c r="M301" i="18"/>
  <c r="L302" i="18"/>
  <c r="M302" i="18"/>
  <c r="L303" i="18"/>
  <c r="M303" i="18"/>
  <c r="L304" i="18"/>
  <c r="M304" i="18"/>
  <c r="L305" i="18"/>
  <c r="M305" i="18"/>
  <c r="L306" i="18"/>
  <c r="M306" i="18"/>
  <c r="L307" i="18"/>
  <c r="M307" i="18"/>
  <c r="L308" i="18"/>
  <c r="M308" i="18"/>
  <c r="L309" i="18"/>
  <c r="M309" i="18"/>
  <c r="L310" i="18"/>
  <c r="M310" i="18"/>
  <c r="L311" i="18"/>
  <c r="M311" i="18"/>
  <c r="L312" i="18"/>
  <c r="M312" i="18"/>
  <c r="L313" i="18"/>
  <c r="M313" i="18"/>
  <c r="L314" i="18"/>
  <c r="M314" i="18"/>
  <c r="L315" i="18"/>
  <c r="M315" i="18"/>
  <c r="L316" i="18"/>
  <c r="M316" i="18"/>
  <c r="L317" i="18"/>
  <c r="M317" i="18"/>
  <c r="L318" i="18"/>
  <c r="M318" i="18"/>
  <c r="L319" i="18"/>
  <c r="M319" i="18"/>
  <c r="L320" i="18"/>
  <c r="M320" i="18"/>
  <c r="L321" i="18"/>
  <c r="M321" i="18"/>
  <c r="L322" i="18"/>
  <c r="M322" i="18"/>
  <c r="L323" i="18"/>
  <c r="M323" i="18"/>
  <c r="L324" i="18"/>
  <c r="M324" i="18"/>
  <c r="L325" i="18"/>
  <c r="M325" i="18"/>
  <c r="L326" i="18"/>
  <c r="M326" i="18"/>
  <c r="L327" i="18"/>
  <c r="M327" i="18"/>
  <c r="L328" i="18"/>
  <c r="M328" i="18"/>
  <c r="L329" i="18"/>
  <c r="M329" i="18"/>
  <c r="L330" i="18"/>
  <c r="M330" i="18"/>
  <c r="L331" i="18"/>
  <c r="M331" i="18"/>
  <c r="L332" i="18"/>
  <c r="M332" i="18"/>
  <c r="L333" i="18"/>
  <c r="M333" i="18"/>
  <c r="L334" i="18"/>
  <c r="M334" i="18"/>
  <c r="L335" i="18"/>
  <c r="M335" i="18"/>
  <c r="L336" i="18"/>
  <c r="M336" i="18"/>
  <c r="L337" i="18"/>
  <c r="M337" i="18"/>
  <c r="L338" i="18"/>
  <c r="M338" i="18"/>
  <c r="L339" i="18"/>
  <c r="M339" i="18"/>
  <c r="L340" i="18"/>
  <c r="M340" i="18"/>
  <c r="L341" i="18"/>
  <c r="M341" i="18"/>
  <c r="L342" i="18"/>
  <c r="M342" i="18"/>
  <c r="L343" i="18"/>
  <c r="M343" i="18"/>
  <c r="L344" i="18"/>
  <c r="M344" i="18"/>
  <c r="L345" i="18"/>
  <c r="M345" i="18"/>
  <c r="L346" i="18"/>
  <c r="M346" i="18"/>
  <c r="L347" i="18"/>
  <c r="M347" i="18"/>
  <c r="L348" i="18"/>
  <c r="M348" i="18"/>
  <c r="L349" i="18"/>
  <c r="M349" i="18"/>
  <c r="L350" i="18"/>
  <c r="M350" i="18"/>
  <c r="L351" i="18"/>
  <c r="M351" i="18"/>
  <c r="L352" i="18"/>
  <c r="M352" i="18"/>
  <c r="L353" i="18"/>
  <c r="M353" i="18"/>
  <c r="L354" i="18"/>
  <c r="M354" i="18"/>
  <c r="L355" i="18"/>
  <c r="M355" i="18"/>
  <c r="L356" i="18"/>
  <c r="M356" i="18"/>
  <c r="L357" i="18"/>
  <c r="M357" i="18"/>
  <c r="L358" i="18"/>
  <c r="M358" i="18"/>
  <c r="L359" i="18"/>
  <c r="M359" i="18"/>
  <c r="L360" i="18"/>
  <c r="M360" i="18"/>
  <c r="L361" i="18"/>
  <c r="M361" i="18"/>
  <c r="L362" i="18"/>
  <c r="M362" i="18"/>
  <c r="L363" i="18"/>
  <c r="M363" i="18"/>
  <c r="L364" i="18"/>
  <c r="M364" i="18"/>
  <c r="L365" i="18"/>
  <c r="M365" i="18"/>
  <c r="L366" i="18"/>
  <c r="M366" i="18"/>
  <c r="L367" i="18"/>
  <c r="M367" i="18"/>
  <c r="L368" i="18"/>
  <c r="M368" i="18"/>
  <c r="L369" i="18"/>
  <c r="M369" i="18"/>
  <c r="L370" i="18"/>
  <c r="M370" i="18"/>
  <c r="L371" i="18"/>
  <c r="M371" i="18"/>
  <c r="L372" i="18"/>
  <c r="M372" i="18"/>
  <c r="L373" i="18"/>
  <c r="M373" i="18"/>
  <c r="L374" i="18"/>
  <c r="M374" i="18"/>
  <c r="L375" i="18"/>
  <c r="M375" i="18"/>
  <c r="L376" i="18"/>
  <c r="M376" i="18"/>
  <c r="L377" i="18"/>
  <c r="M377" i="18"/>
  <c r="L378" i="18"/>
  <c r="M378" i="18"/>
  <c r="L379" i="18"/>
  <c r="M379" i="18"/>
  <c r="L380" i="18"/>
  <c r="M380" i="18"/>
  <c r="L381" i="18"/>
  <c r="M381" i="18"/>
  <c r="L382" i="18"/>
  <c r="M382" i="18"/>
  <c r="L383" i="18"/>
  <c r="M383" i="18"/>
  <c r="L384" i="18"/>
  <c r="M384" i="18"/>
  <c r="L385" i="18"/>
  <c r="M385" i="18"/>
  <c r="L386" i="18"/>
  <c r="M386" i="18"/>
  <c r="L387" i="18"/>
  <c r="M387" i="18"/>
  <c r="L388" i="18"/>
  <c r="M388" i="18"/>
  <c r="L389" i="18"/>
  <c r="M389" i="18"/>
  <c r="L390" i="18"/>
  <c r="M390" i="18"/>
  <c r="L391" i="18"/>
  <c r="M391" i="18"/>
  <c r="L392" i="18"/>
  <c r="M392" i="18"/>
  <c r="L393" i="18"/>
  <c r="M393" i="18"/>
  <c r="L394" i="18"/>
  <c r="M394" i="18"/>
  <c r="L395" i="18"/>
  <c r="M395" i="18"/>
  <c r="L396" i="18"/>
  <c r="M396" i="18"/>
  <c r="L397" i="18"/>
  <c r="M397" i="18"/>
  <c r="L398" i="18"/>
  <c r="M398" i="18"/>
  <c r="L399" i="18"/>
  <c r="M399" i="18"/>
  <c r="L400" i="18"/>
  <c r="M400" i="18"/>
  <c r="L401" i="18"/>
  <c r="M401" i="18"/>
  <c r="L402" i="18"/>
  <c r="M402" i="18"/>
  <c r="L403" i="18"/>
  <c r="M403" i="18"/>
  <c r="L404" i="18"/>
  <c r="M404" i="18"/>
  <c r="L405" i="18"/>
  <c r="M405" i="18"/>
  <c r="L406" i="18"/>
  <c r="M406" i="18"/>
  <c r="L407" i="18"/>
  <c r="M407" i="18"/>
  <c r="L408" i="18"/>
  <c r="M408" i="18"/>
  <c r="L409" i="18"/>
  <c r="M409" i="18"/>
  <c r="L410" i="18"/>
  <c r="M410" i="18"/>
  <c r="L411" i="18"/>
  <c r="M411" i="18"/>
  <c r="L412" i="18"/>
  <c r="M412" i="18"/>
  <c r="L413" i="18"/>
  <c r="M413" i="18"/>
  <c r="L414" i="18"/>
  <c r="M414" i="18"/>
  <c r="L415" i="18"/>
  <c r="M415" i="18"/>
  <c r="L416" i="18"/>
  <c r="M416" i="18"/>
  <c r="L417" i="18"/>
  <c r="M417" i="18"/>
  <c r="L418" i="18"/>
  <c r="M418" i="18"/>
  <c r="L419" i="18"/>
  <c r="M419" i="18"/>
  <c r="L420" i="18"/>
  <c r="M420" i="18"/>
  <c r="L421" i="18"/>
  <c r="M421" i="18"/>
  <c r="L422" i="18"/>
  <c r="M422" i="18"/>
  <c r="L423" i="18"/>
  <c r="M423" i="18"/>
  <c r="H424" i="18"/>
  <c r="I424" i="18"/>
  <c r="J424" i="18"/>
  <c r="L424" i="18"/>
  <c r="M424" i="18"/>
  <c r="H425" i="18"/>
  <c r="I425" i="18"/>
  <c r="J425" i="18"/>
  <c r="L425" i="18"/>
  <c r="M425" i="18"/>
  <c r="H426" i="18"/>
  <c r="I426" i="18"/>
  <c r="J426" i="18"/>
  <c r="L426" i="18"/>
  <c r="M426" i="18"/>
  <c r="H427" i="18"/>
  <c r="I427" i="18"/>
  <c r="J427" i="18"/>
  <c r="L427" i="18"/>
  <c r="M427" i="18"/>
  <c r="H428" i="18"/>
  <c r="I428" i="18"/>
  <c r="J428" i="18"/>
  <c r="L428" i="18"/>
  <c r="M428" i="18"/>
  <c r="H429" i="18"/>
  <c r="I429" i="18"/>
  <c r="J429" i="18"/>
  <c r="L429" i="18"/>
  <c r="M429" i="18"/>
  <c r="H430" i="18"/>
  <c r="I430" i="18"/>
  <c r="J430" i="18"/>
  <c r="L430" i="18"/>
  <c r="M430" i="18"/>
  <c r="H431" i="18"/>
  <c r="I431" i="18"/>
  <c r="J431" i="18"/>
  <c r="L431" i="18"/>
  <c r="M431" i="18"/>
  <c r="H432" i="18"/>
  <c r="I432" i="18"/>
  <c r="J432" i="18"/>
  <c r="L432" i="18"/>
  <c r="M432" i="18"/>
  <c r="H433" i="18"/>
  <c r="I433" i="18"/>
  <c r="J433" i="18"/>
  <c r="L433" i="18"/>
  <c r="M433" i="18"/>
  <c r="H434" i="18"/>
  <c r="I434" i="18"/>
  <c r="J434" i="18"/>
  <c r="L434" i="18"/>
  <c r="M434" i="18"/>
  <c r="H435" i="18"/>
  <c r="I435" i="18"/>
  <c r="J435" i="18"/>
  <c r="L435" i="18"/>
  <c r="M435" i="18"/>
  <c r="H436" i="18"/>
  <c r="I436" i="18"/>
  <c r="J436" i="18"/>
  <c r="L436" i="18"/>
  <c r="M436" i="18"/>
  <c r="H437" i="18"/>
  <c r="I437" i="18"/>
  <c r="J437" i="18"/>
  <c r="L437" i="18"/>
  <c r="M437" i="18"/>
  <c r="H438" i="18"/>
  <c r="I438" i="18"/>
  <c r="J438" i="18"/>
  <c r="L438" i="18"/>
  <c r="M438" i="18"/>
  <c r="H439" i="18"/>
  <c r="I439" i="18"/>
  <c r="J439" i="18"/>
  <c r="L439" i="18"/>
  <c r="M439" i="18"/>
  <c r="H440" i="18"/>
  <c r="I440" i="18"/>
  <c r="J440" i="18"/>
  <c r="L440" i="18"/>
  <c r="M440" i="18"/>
  <c r="H441" i="18"/>
  <c r="I441" i="18"/>
  <c r="J441" i="18"/>
  <c r="L441" i="18"/>
  <c r="M441" i="18"/>
  <c r="H442" i="18"/>
  <c r="I442" i="18"/>
  <c r="J442" i="18"/>
  <c r="L442" i="18"/>
  <c r="M442" i="18"/>
  <c r="H443" i="18"/>
  <c r="I443" i="18"/>
  <c r="J443" i="18"/>
  <c r="L443" i="18"/>
  <c r="M443" i="18"/>
  <c r="H444" i="18"/>
  <c r="I444" i="18"/>
  <c r="J444" i="18"/>
  <c r="L444" i="18"/>
  <c r="M444" i="18"/>
  <c r="H445" i="18"/>
  <c r="I445" i="18"/>
  <c r="J445" i="18"/>
  <c r="L445" i="18"/>
  <c r="M445" i="18"/>
  <c r="H446" i="18"/>
  <c r="I446" i="18"/>
  <c r="J446" i="18"/>
  <c r="L446" i="18"/>
  <c r="M446" i="18"/>
  <c r="H447" i="18"/>
  <c r="I447" i="18"/>
  <c r="J447" i="18"/>
  <c r="L447" i="18"/>
  <c r="M447" i="18"/>
  <c r="H448" i="18"/>
  <c r="I448" i="18"/>
  <c r="J448" i="18"/>
  <c r="L448" i="18"/>
  <c r="M448" i="18"/>
  <c r="H449" i="18"/>
  <c r="I449" i="18"/>
  <c r="J449" i="18"/>
  <c r="L449" i="18"/>
  <c r="M449" i="18"/>
  <c r="H450" i="18"/>
  <c r="I450" i="18"/>
  <c r="J450" i="18"/>
  <c r="L450" i="18"/>
  <c r="M450" i="18"/>
  <c r="H451" i="18"/>
  <c r="I451" i="18"/>
  <c r="J451" i="18"/>
  <c r="L451" i="18"/>
  <c r="M451" i="18"/>
  <c r="H452" i="18"/>
  <c r="I452" i="18"/>
  <c r="J452" i="18"/>
  <c r="L452" i="18"/>
  <c r="M452" i="18"/>
  <c r="H453" i="18"/>
  <c r="I453" i="18"/>
  <c r="J453" i="18"/>
  <c r="L453" i="18"/>
  <c r="M453" i="18"/>
  <c r="H454" i="18"/>
  <c r="I454" i="18"/>
  <c r="J454" i="18"/>
  <c r="L454" i="18"/>
  <c r="M454" i="18"/>
  <c r="H455" i="18"/>
  <c r="I455" i="18"/>
  <c r="J455" i="18"/>
  <c r="L455" i="18"/>
  <c r="M455" i="18"/>
  <c r="H456" i="18"/>
  <c r="I456" i="18"/>
  <c r="J456" i="18"/>
  <c r="L456" i="18"/>
  <c r="M456" i="18"/>
  <c r="H457" i="18"/>
  <c r="I457" i="18"/>
  <c r="J457" i="18"/>
  <c r="L457" i="18"/>
  <c r="M457" i="18"/>
  <c r="H458" i="18"/>
  <c r="I458" i="18"/>
  <c r="J458" i="18"/>
  <c r="L458" i="18"/>
  <c r="M458" i="18"/>
  <c r="H459" i="18"/>
  <c r="I459" i="18"/>
  <c r="J459" i="18"/>
  <c r="L459" i="18"/>
  <c r="M459" i="18"/>
  <c r="H460" i="18"/>
  <c r="I460" i="18"/>
  <c r="J460" i="18"/>
  <c r="L460" i="18"/>
  <c r="M460" i="18"/>
  <c r="H461" i="18"/>
  <c r="I461" i="18"/>
  <c r="J461" i="18"/>
  <c r="L461" i="18"/>
  <c r="M461" i="18"/>
  <c r="H462" i="18"/>
  <c r="I462" i="18"/>
  <c r="J462" i="18"/>
  <c r="L462" i="18"/>
  <c r="M462" i="18"/>
  <c r="H463" i="18"/>
  <c r="I463" i="18"/>
  <c r="J463" i="18"/>
  <c r="L463" i="18"/>
  <c r="M463" i="18"/>
  <c r="H464" i="18"/>
  <c r="I464" i="18"/>
  <c r="J464" i="18"/>
  <c r="L464" i="18"/>
  <c r="M464" i="18"/>
  <c r="H465" i="18"/>
  <c r="I465" i="18"/>
  <c r="J465" i="18"/>
  <c r="L465" i="18"/>
  <c r="M465" i="18"/>
  <c r="H466" i="18"/>
  <c r="I466" i="18"/>
  <c r="J466" i="18"/>
  <c r="L466" i="18"/>
  <c r="M466" i="18"/>
  <c r="H467" i="18"/>
  <c r="I467" i="18"/>
  <c r="J467" i="18"/>
  <c r="L467" i="18"/>
  <c r="M467" i="18"/>
  <c r="H468" i="18"/>
  <c r="I468" i="18"/>
  <c r="J468" i="18"/>
  <c r="L468" i="18"/>
  <c r="M468" i="18"/>
  <c r="H469" i="18"/>
  <c r="I469" i="18"/>
  <c r="J469" i="18"/>
  <c r="L469" i="18"/>
  <c r="M469" i="18"/>
  <c r="H470" i="18"/>
  <c r="I470" i="18"/>
  <c r="J470" i="18"/>
  <c r="L470" i="18"/>
  <c r="M470" i="18"/>
  <c r="H471" i="18"/>
  <c r="I471" i="18"/>
  <c r="J471" i="18"/>
  <c r="L471" i="18"/>
  <c r="M471" i="18"/>
  <c r="H472" i="18"/>
  <c r="I472" i="18"/>
  <c r="J472" i="18"/>
  <c r="L472" i="18"/>
  <c r="M472" i="18"/>
  <c r="H473" i="18"/>
  <c r="I473" i="18"/>
  <c r="J473" i="18"/>
  <c r="L473" i="18"/>
  <c r="M473" i="18"/>
  <c r="H474" i="18"/>
  <c r="I474" i="18"/>
  <c r="J474" i="18"/>
  <c r="L474" i="18"/>
  <c r="M474" i="18"/>
  <c r="H475" i="18"/>
  <c r="I475" i="18"/>
  <c r="J475" i="18"/>
  <c r="L475" i="18"/>
  <c r="M475" i="18"/>
  <c r="H476" i="18"/>
  <c r="I476" i="18"/>
  <c r="J476" i="18"/>
  <c r="L476" i="18"/>
  <c r="M476" i="18"/>
  <c r="H477" i="18"/>
  <c r="I477" i="18"/>
  <c r="J477" i="18"/>
  <c r="L477" i="18"/>
  <c r="M477" i="18"/>
  <c r="H478" i="18"/>
  <c r="I478" i="18"/>
  <c r="J478" i="18"/>
  <c r="L478" i="18"/>
  <c r="M478" i="18"/>
  <c r="H479" i="18"/>
  <c r="I479" i="18"/>
  <c r="J479" i="18"/>
  <c r="L479" i="18"/>
  <c r="M479" i="18"/>
  <c r="H480" i="18"/>
  <c r="I480" i="18"/>
  <c r="J480" i="18"/>
  <c r="L480" i="18"/>
  <c r="M480" i="18"/>
  <c r="H481" i="18"/>
  <c r="I481" i="18"/>
  <c r="J481" i="18"/>
  <c r="L481" i="18"/>
  <c r="M481" i="18"/>
  <c r="H482" i="18"/>
  <c r="I482" i="18"/>
  <c r="J482" i="18"/>
  <c r="L482" i="18"/>
  <c r="M482" i="18"/>
  <c r="H483" i="18"/>
  <c r="I483" i="18"/>
  <c r="J483" i="18"/>
  <c r="L483" i="18"/>
  <c r="M483" i="18"/>
  <c r="H484" i="18"/>
  <c r="I484" i="18"/>
  <c r="J484" i="18"/>
  <c r="L484" i="18"/>
  <c r="M484" i="18"/>
  <c r="H485" i="18"/>
  <c r="I485" i="18"/>
  <c r="J485" i="18"/>
  <c r="L485" i="18"/>
  <c r="M485" i="18"/>
  <c r="H486" i="18"/>
  <c r="I486" i="18"/>
  <c r="J486" i="18"/>
  <c r="L486" i="18"/>
  <c r="M486" i="18"/>
  <c r="H487" i="18"/>
  <c r="I487" i="18"/>
  <c r="J487" i="18"/>
  <c r="L487" i="18"/>
  <c r="M487" i="18"/>
  <c r="H488" i="18"/>
  <c r="I488" i="18"/>
  <c r="J488" i="18"/>
  <c r="L488" i="18"/>
  <c r="M488" i="18"/>
  <c r="H489" i="18"/>
  <c r="I489" i="18"/>
  <c r="J489" i="18"/>
  <c r="L489" i="18"/>
  <c r="M489" i="18"/>
  <c r="H490" i="18"/>
  <c r="I490" i="18"/>
  <c r="J490" i="18"/>
  <c r="L490" i="18"/>
  <c r="M490" i="18"/>
  <c r="H491" i="18"/>
  <c r="I491" i="18"/>
  <c r="J491" i="18"/>
  <c r="L491" i="18"/>
  <c r="M491" i="18"/>
  <c r="H492" i="18"/>
  <c r="I492" i="18"/>
  <c r="J492" i="18"/>
  <c r="L492" i="18"/>
  <c r="M492" i="18"/>
  <c r="H493" i="18"/>
  <c r="I493" i="18"/>
  <c r="J493" i="18"/>
  <c r="L493" i="18"/>
  <c r="M493" i="18"/>
  <c r="H494" i="18"/>
  <c r="I494" i="18"/>
  <c r="J494" i="18"/>
  <c r="L494" i="18"/>
  <c r="M494" i="18"/>
  <c r="H495" i="18"/>
  <c r="I495" i="18"/>
  <c r="J495" i="18"/>
  <c r="L495" i="18"/>
  <c r="M495" i="18"/>
  <c r="H496" i="18"/>
  <c r="I496" i="18"/>
  <c r="J496" i="18"/>
  <c r="L496" i="18"/>
  <c r="M496" i="18"/>
  <c r="H497" i="18"/>
  <c r="I497" i="18"/>
  <c r="J497" i="18"/>
  <c r="L497" i="18"/>
  <c r="M497" i="18"/>
  <c r="H498" i="18"/>
  <c r="I498" i="18"/>
  <c r="J498" i="18"/>
  <c r="L498" i="18"/>
  <c r="M498" i="18"/>
  <c r="H499" i="18"/>
  <c r="I499" i="18"/>
  <c r="J499" i="18"/>
  <c r="L499" i="18"/>
  <c r="M499" i="18"/>
  <c r="H500" i="18"/>
  <c r="I500" i="18"/>
  <c r="J500" i="18"/>
  <c r="L500" i="18"/>
  <c r="M500" i="18"/>
  <c r="H501" i="18"/>
  <c r="I501" i="18"/>
  <c r="J501" i="18"/>
  <c r="L501" i="18"/>
  <c r="M501" i="18"/>
  <c r="H502" i="18"/>
  <c r="I502" i="18"/>
  <c r="J502" i="18"/>
  <c r="L502" i="18"/>
  <c r="M502" i="18"/>
  <c r="H503" i="18"/>
  <c r="I503" i="18"/>
  <c r="J503" i="18"/>
  <c r="L503" i="18"/>
  <c r="M503" i="18"/>
  <c r="H504" i="18"/>
  <c r="I504" i="18"/>
  <c r="J504" i="18"/>
  <c r="L504" i="18"/>
  <c r="M504" i="18"/>
  <c r="H505" i="18"/>
  <c r="I505" i="18"/>
  <c r="J505" i="18"/>
  <c r="L505" i="18"/>
  <c r="M505" i="18"/>
  <c r="H506" i="18"/>
  <c r="I506" i="18"/>
  <c r="J506" i="18"/>
  <c r="L506" i="18"/>
  <c r="M506" i="18"/>
  <c r="H507" i="18"/>
  <c r="I507" i="18"/>
  <c r="J507" i="18"/>
  <c r="L507" i="18"/>
  <c r="M507" i="18"/>
  <c r="H508" i="18"/>
  <c r="I508" i="18"/>
  <c r="J508" i="18"/>
  <c r="L508" i="18"/>
  <c r="M508" i="18"/>
  <c r="H509" i="18"/>
  <c r="I509" i="18"/>
  <c r="J509" i="18"/>
  <c r="L509" i="18"/>
  <c r="M509" i="18"/>
  <c r="H510" i="18"/>
  <c r="I510" i="18"/>
  <c r="J510" i="18"/>
  <c r="L510" i="18"/>
  <c r="M510" i="18"/>
  <c r="H511" i="18"/>
  <c r="I511" i="18"/>
  <c r="J511" i="18"/>
  <c r="L511" i="18"/>
  <c r="M511" i="18"/>
  <c r="H512" i="18"/>
  <c r="I512" i="18"/>
  <c r="J512" i="18"/>
  <c r="L512" i="18"/>
  <c r="M512" i="18"/>
  <c r="H513" i="18"/>
  <c r="I513" i="18"/>
  <c r="J513" i="18"/>
  <c r="L513" i="18"/>
  <c r="M513" i="18"/>
  <c r="H514" i="18"/>
  <c r="I514" i="18"/>
  <c r="J514" i="18"/>
  <c r="L514" i="18"/>
  <c r="M514" i="18"/>
  <c r="H515" i="18"/>
  <c r="I515" i="18"/>
  <c r="J515" i="18"/>
  <c r="L515" i="18"/>
  <c r="M515" i="18"/>
  <c r="H516" i="18"/>
  <c r="I516" i="18"/>
  <c r="J516" i="18"/>
  <c r="L516" i="18"/>
  <c r="M516" i="18"/>
  <c r="H517" i="18"/>
  <c r="I517" i="18"/>
  <c r="J517" i="18"/>
  <c r="L517" i="18"/>
  <c r="M517" i="18"/>
  <c r="H518" i="18"/>
  <c r="I518" i="18"/>
  <c r="J518" i="18"/>
  <c r="L518" i="18"/>
  <c r="M518" i="18"/>
  <c r="H519" i="18"/>
  <c r="I519" i="18"/>
  <c r="J519" i="18"/>
  <c r="L519" i="18"/>
  <c r="M519" i="18"/>
  <c r="H520" i="18"/>
  <c r="I520" i="18"/>
  <c r="J520" i="18"/>
  <c r="L520" i="18"/>
  <c r="M520" i="18"/>
  <c r="H521" i="18"/>
  <c r="I521" i="18"/>
  <c r="J521" i="18"/>
  <c r="L521" i="18"/>
  <c r="M521" i="18"/>
  <c r="H522" i="18"/>
  <c r="I522" i="18"/>
  <c r="J522" i="18"/>
  <c r="L522" i="18"/>
  <c r="M522" i="18"/>
  <c r="H523" i="18"/>
  <c r="I523" i="18"/>
  <c r="J523" i="18"/>
  <c r="L523" i="18"/>
  <c r="M523" i="18"/>
  <c r="H524" i="18"/>
  <c r="I524" i="18"/>
  <c r="J524" i="18"/>
  <c r="L524" i="18"/>
  <c r="M524" i="18"/>
  <c r="H525" i="18"/>
  <c r="I525" i="18"/>
  <c r="J525" i="18"/>
  <c r="L525" i="18"/>
  <c r="M525" i="18"/>
  <c r="H526" i="18"/>
  <c r="I526" i="18"/>
  <c r="J526" i="18"/>
  <c r="L526" i="18"/>
  <c r="M526" i="18"/>
  <c r="H527" i="18"/>
  <c r="I527" i="18"/>
  <c r="J527" i="18"/>
  <c r="L527" i="18"/>
  <c r="M527" i="18"/>
  <c r="H528" i="18"/>
  <c r="I528" i="18"/>
  <c r="J528" i="18"/>
  <c r="L528" i="18"/>
  <c r="M528" i="18"/>
  <c r="H529" i="18"/>
  <c r="I529" i="18"/>
  <c r="J529" i="18"/>
  <c r="L529" i="18"/>
  <c r="M529" i="18"/>
  <c r="H530" i="18"/>
  <c r="I530" i="18"/>
  <c r="J530" i="18"/>
  <c r="L530" i="18"/>
  <c r="M530" i="18"/>
  <c r="H531" i="18"/>
  <c r="I531" i="18"/>
  <c r="J531" i="18"/>
  <c r="L531" i="18"/>
  <c r="M531" i="18"/>
  <c r="H532" i="18"/>
  <c r="I532" i="18"/>
  <c r="J532" i="18"/>
  <c r="L532" i="18"/>
  <c r="M532" i="18"/>
  <c r="H533" i="18"/>
  <c r="I533" i="18"/>
  <c r="J533" i="18"/>
  <c r="L533" i="18"/>
  <c r="M533" i="18"/>
  <c r="H534" i="18"/>
  <c r="I534" i="18"/>
  <c r="J534" i="18"/>
  <c r="L534" i="18"/>
  <c r="M534" i="18"/>
  <c r="H535" i="18"/>
  <c r="I535" i="18"/>
  <c r="J535" i="18"/>
  <c r="L535" i="18"/>
  <c r="M535" i="18"/>
  <c r="H536" i="18"/>
  <c r="I536" i="18"/>
  <c r="J536" i="18"/>
  <c r="L536" i="18"/>
  <c r="M536" i="18"/>
  <c r="H537" i="18"/>
  <c r="I537" i="18"/>
  <c r="J537" i="18"/>
  <c r="L537" i="18"/>
  <c r="M537" i="18"/>
  <c r="H538" i="18"/>
  <c r="I538" i="18"/>
  <c r="J538" i="18"/>
  <c r="L538" i="18"/>
  <c r="M538" i="18"/>
  <c r="H539" i="18"/>
  <c r="I539" i="18"/>
  <c r="J539" i="18"/>
  <c r="L539" i="18"/>
  <c r="M539" i="18"/>
  <c r="H540" i="18"/>
  <c r="I540" i="18"/>
  <c r="J540" i="18"/>
  <c r="L540" i="18"/>
  <c r="M540" i="18"/>
  <c r="H541" i="18"/>
  <c r="I541" i="18"/>
  <c r="J541" i="18"/>
  <c r="L541" i="18"/>
  <c r="M541" i="18"/>
  <c r="H542" i="18"/>
  <c r="I542" i="18"/>
  <c r="J542" i="18"/>
  <c r="L542" i="18"/>
  <c r="M542" i="18"/>
  <c r="H543" i="18"/>
  <c r="I543" i="18"/>
  <c r="J543" i="18"/>
  <c r="L543" i="18"/>
  <c r="M543" i="18"/>
  <c r="H544" i="18"/>
  <c r="I544" i="18"/>
  <c r="J544" i="18"/>
  <c r="L544" i="18"/>
  <c r="M544" i="18"/>
  <c r="H545" i="18"/>
  <c r="I545" i="18"/>
  <c r="J545" i="18"/>
  <c r="L545" i="18"/>
  <c r="M545" i="18"/>
  <c r="H546" i="18"/>
  <c r="I546" i="18"/>
  <c r="J546" i="18"/>
  <c r="L546" i="18"/>
  <c r="M546" i="18"/>
  <c r="H547" i="18"/>
  <c r="I547" i="18"/>
  <c r="J547" i="18"/>
  <c r="L547" i="18"/>
  <c r="M547" i="18"/>
  <c r="H548" i="18"/>
  <c r="I548" i="18"/>
  <c r="J548" i="18"/>
  <c r="L548" i="18"/>
  <c r="M548" i="18"/>
  <c r="H549" i="18"/>
  <c r="I549" i="18"/>
  <c r="J549" i="18"/>
  <c r="L549" i="18"/>
  <c r="M549" i="18"/>
  <c r="H550" i="18"/>
  <c r="I550" i="18"/>
  <c r="J550" i="18"/>
  <c r="L550" i="18"/>
  <c r="M550" i="18"/>
  <c r="H551" i="18"/>
  <c r="I551" i="18"/>
  <c r="J551" i="18"/>
  <c r="L551" i="18"/>
  <c r="M551" i="18"/>
  <c r="H552" i="18"/>
  <c r="I552" i="18"/>
  <c r="J552" i="18"/>
  <c r="L552" i="18"/>
  <c r="M552" i="18"/>
  <c r="H553" i="18"/>
  <c r="I553" i="18"/>
  <c r="J553" i="18"/>
  <c r="L553" i="18"/>
  <c r="M553" i="18"/>
  <c r="H554" i="18"/>
  <c r="I554" i="18"/>
  <c r="J554" i="18"/>
  <c r="L554" i="18"/>
  <c r="M554" i="18"/>
  <c r="H555" i="18"/>
  <c r="I555" i="18"/>
  <c r="J555" i="18"/>
  <c r="L555" i="18"/>
  <c r="M555" i="18"/>
  <c r="H556" i="18"/>
  <c r="I556" i="18"/>
  <c r="J556" i="18"/>
  <c r="L556" i="18"/>
  <c r="M556" i="18"/>
  <c r="H557" i="18"/>
  <c r="I557" i="18"/>
  <c r="J557" i="18"/>
  <c r="L557" i="18"/>
  <c r="M557" i="18"/>
  <c r="H558" i="18"/>
  <c r="I558" i="18"/>
  <c r="J558" i="18"/>
  <c r="L558" i="18"/>
  <c r="M558" i="18"/>
  <c r="H559" i="18"/>
  <c r="I559" i="18"/>
  <c r="J559" i="18"/>
  <c r="L559" i="18"/>
  <c r="M559" i="18"/>
  <c r="H560" i="18"/>
  <c r="I560" i="18"/>
  <c r="J560" i="18"/>
  <c r="L560" i="18"/>
  <c r="M560" i="18"/>
  <c r="H561" i="18"/>
  <c r="I561" i="18"/>
  <c r="J561" i="18"/>
  <c r="L561" i="18"/>
  <c r="M561" i="18"/>
  <c r="H562" i="18"/>
  <c r="I562" i="18"/>
  <c r="J562" i="18"/>
  <c r="L562" i="18"/>
  <c r="M562" i="18"/>
  <c r="H563" i="18"/>
  <c r="I563" i="18"/>
  <c r="J563" i="18"/>
  <c r="L563" i="18"/>
  <c r="M563" i="18"/>
  <c r="H564" i="18"/>
  <c r="I564" i="18"/>
  <c r="J564" i="18"/>
  <c r="L564" i="18"/>
  <c r="M564" i="18"/>
  <c r="H565" i="18"/>
  <c r="I565" i="18"/>
  <c r="J565" i="18"/>
  <c r="L565" i="18"/>
  <c r="M565" i="18"/>
  <c r="H566" i="18"/>
  <c r="I566" i="18"/>
  <c r="J566" i="18"/>
  <c r="L566" i="18"/>
  <c r="M566" i="18"/>
  <c r="H567" i="18"/>
  <c r="I567" i="18"/>
  <c r="J567" i="18"/>
  <c r="L567" i="18"/>
  <c r="M567" i="18"/>
  <c r="H568" i="18"/>
  <c r="I568" i="18"/>
  <c r="J568" i="18"/>
  <c r="L568" i="18"/>
  <c r="M568" i="18"/>
  <c r="H569" i="18"/>
  <c r="I569" i="18"/>
  <c r="J569" i="18"/>
  <c r="L569" i="18"/>
  <c r="M569" i="18"/>
  <c r="H570" i="18"/>
  <c r="I570" i="18"/>
  <c r="J570" i="18"/>
  <c r="L570" i="18"/>
  <c r="M570" i="18"/>
  <c r="H571" i="18"/>
  <c r="I571" i="18"/>
  <c r="J571" i="18"/>
  <c r="L571" i="18"/>
  <c r="M571" i="18"/>
  <c r="H572" i="18"/>
  <c r="I572" i="18"/>
  <c r="J572" i="18"/>
  <c r="L572" i="18"/>
  <c r="M572" i="18"/>
  <c r="H573" i="18"/>
  <c r="I573" i="18"/>
  <c r="J573" i="18"/>
  <c r="L573" i="18"/>
  <c r="M573" i="18"/>
  <c r="H574" i="18"/>
  <c r="I574" i="18"/>
  <c r="J574" i="18"/>
  <c r="L574" i="18"/>
  <c r="M574" i="18"/>
  <c r="H575" i="18"/>
  <c r="I575" i="18"/>
  <c r="J575" i="18"/>
  <c r="L575" i="18"/>
  <c r="M575" i="18"/>
  <c r="H576" i="18"/>
  <c r="I576" i="18"/>
  <c r="J576" i="18"/>
  <c r="L576" i="18"/>
  <c r="M576" i="18"/>
  <c r="H577" i="18"/>
  <c r="I577" i="18"/>
  <c r="J577" i="18"/>
  <c r="L577" i="18"/>
  <c r="M577" i="18"/>
  <c r="H578" i="18"/>
  <c r="I578" i="18"/>
  <c r="J578" i="18"/>
  <c r="L578" i="18"/>
  <c r="M578" i="18"/>
  <c r="H579" i="18"/>
  <c r="I579" i="18"/>
  <c r="J579" i="18"/>
  <c r="L579" i="18"/>
  <c r="M579" i="18"/>
  <c r="H580" i="18"/>
  <c r="I580" i="18"/>
  <c r="J580" i="18"/>
  <c r="L580" i="18"/>
  <c r="M580" i="18"/>
  <c r="H581" i="18"/>
  <c r="I581" i="18"/>
  <c r="J581" i="18"/>
  <c r="L581" i="18"/>
  <c r="M581" i="18"/>
  <c r="H582" i="18"/>
  <c r="I582" i="18"/>
  <c r="J582" i="18"/>
  <c r="L582" i="18"/>
  <c r="M582" i="18"/>
  <c r="H583" i="18"/>
  <c r="I583" i="18"/>
  <c r="J583" i="18"/>
  <c r="L583" i="18"/>
  <c r="M583" i="18"/>
  <c r="H584" i="18"/>
  <c r="I584" i="18"/>
  <c r="J584" i="18"/>
  <c r="L584" i="18"/>
  <c r="M584" i="18"/>
  <c r="H585" i="18"/>
  <c r="I585" i="18"/>
  <c r="J585" i="18"/>
  <c r="L585" i="18"/>
  <c r="M585" i="18"/>
  <c r="H586" i="18"/>
  <c r="I586" i="18"/>
  <c r="J586" i="18"/>
  <c r="L586" i="18"/>
  <c r="M586" i="18"/>
  <c r="H587" i="18"/>
  <c r="I587" i="18"/>
  <c r="J587" i="18"/>
  <c r="L587" i="18"/>
  <c r="M587" i="18"/>
  <c r="H588" i="18"/>
  <c r="I588" i="18"/>
  <c r="J588" i="18"/>
  <c r="L588" i="18"/>
  <c r="M588" i="18"/>
  <c r="H589" i="18"/>
  <c r="I589" i="18"/>
  <c r="J589" i="18"/>
  <c r="L589" i="18"/>
  <c r="M589" i="18"/>
  <c r="H590" i="18"/>
  <c r="I590" i="18"/>
  <c r="J590" i="18"/>
  <c r="L590" i="18"/>
  <c r="M590" i="18"/>
  <c r="H591" i="18"/>
  <c r="I591" i="18"/>
  <c r="J591" i="18"/>
  <c r="L591" i="18"/>
  <c r="M591" i="18"/>
  <c r="H592" i="18"/>
  <c r="I592" i="18"/>
  <c r="J592" i="18"/>
  <c r="L592" i="18"/>
  <c r="M592" i="18"/>
  <c r="H593" i="18"/>
  <c r="I593" i="18"/>
  <c r="J593" i="18"/>
  <c r="L593" i="18"/>
  <c r="M593" i="18"/>
  <c r="H594" i="18"/>
  <c r="I594" i="18"/>
  <c r="J594" i="18"/>
  <c r="L594" i="18"/>
  <c r="M594" i="18"/>
  <c r="H595" i="18"/>
  <c r="I595" i="18"/>
  <c r="J595" i="18"/>
  <c r="L595" i="18"/>
  <c r="M595" i="18"/>
  <c r="H596" i="18"/>
  <c r="I596" i="18"/>
  <c r="J596" i="18"/>
  <c r="L596" i="18"/>
  <c r="M596" i="18"/>
  <c r="H597" i="18"/>
  <c r="I597" i="18"/>
  <c r="J597" i="18"/>
  <c r="L597" i="18"/>
  <c r="M597" i="18"/>
  <c r="H598" i="18"/>
  <c r="I598" i="18"/>
  <c r="J598" i="18"/>
  <c r="L598" i="18"/>
  <c r="M598" i="18"/>
  <c r="H599" i="18"/>
  <c r="I599" i="18"/>
  <c r="J599" i="18"/>
  <c r="L599" i="18"/>
  <c r="M599" i="18"/>
  <c r="H600" i="18"/>
  <c r="I600" i="18"/>
  <c r="J600" i="18"/>
  <c r="L600" i="18"/>
  <c r="M600" i="18"/>
  <c r="H601" i="18"/>
  <c r="I601" i="18"/>
  <c r="J601" i="18"/>
  <c r="L601" i="18"/>
  <c r="M601" i="18"/>
  <c r="H602" i="18"/>
  <c r="I602" i="18"/>
  <c r="J602" i="18"/>
  <c r="L602" i="18"/>
  <c r="M602" i="18"/>
  <c r="H603" i="18"/>
  <c r="I603" i="18"/>
  <c r="J603" i="18"/>
  <c r="L603" i="18"/>
  <c r="M603" i="18"/>
  <c r="H604" i="18"/>
  <c r="I604" i="18"/>
  <c r="J604" i="18"/>
  <c r="L604" i="18"/>
  <c r="M604" i="18"/>
  <c r="H605" i="18"/>
  <c r="I605" i="18"/>
  <c r="J605" i="18"/>
  <c r="L605" i="18"/>
  <c r="M605" i="18"/>
  <c r="H606" i="18"/>
  <c r="I606" i="18"/>
  <c r="J606" i="18"/>
  <c r="L606" i="18"/>
  <c r="M606" i="18"/>
  <c r="H607" i="18"/>
  <c r="I607" i="18"/>
  <c r="J607" i="18"/>
  <c r="L607" i="18"/>
  <c r="M607" i="18"/>
  <c r="H608" i="18"/>
  <c r="I608" i="18"/>
  <c r="J608" i="18"/>
  <c r="L608" i="18"/>
  <c r="M608" i="18"/>
  <c r="H609" i="18"/>
  <c r="I609" i="18"/>
  <c r="J609" i="18"/>
  <c r="L609" i="18"/>
  <c r="M609" i="18"/>
  <c r="H610" i="18"/>
  <c r="I610" i="18"/>
  <c r="J610" i="18"/>
  <c r="L610" i="18"/>
  <c r="M610" i="18"/>
  <c r="H611" i="18"/>
  <c r="I611" i="18"/>
  <c r="J611" i="18"/>
  <c r="L611" i="18"/>
  <c r="M611" i="18"/>
  <c r="H612" i="18"/>
  <c r="I612" i="18"/>
  <c r="J612" i="18"/>
  <c r="L612" i="18"/>
  <c r="M612" i="18"/>
  <c r="H613" i="18"/>
  <c r="I613" i="18"/>
  <c r="J613" i="18"/>
  <c r="L613" i="18"/>
  <c r="M613" i="18"/>
  <c r="H614" i="18"/>
  <c r="I614" i="18"/>
  <c r="J614" i="18"/>
  <c r="L614" i="18"/>
  <c r="M614" i="18"/>
  <c r="H615" i="18"/>
  <c r="I615" i="18"/>
  <c r="J615" i="18"/>
  <c r="L615" i="18"/>
  <c r="M615" i="18"/>
  <c r="H616" i="18"/>
  <c r="I616" i="18"/>
  <c r="J616" i="18"/>
  <c r="L616" i="18"/>
  <c r="M616" i="18"/>
  <c r="H617" i="18"/>
  <c r="I617" i="18"/>
  <c r="J617" i="18"/>
  <c r="L617" i="18"/>
  <c r="M617" i="18"/>
  <c r="H618" i="18"/>
  <c r="I618" i="18"/>
  <c r="J618" i="18"/>
  <c r="L618" i="18"/>
  <c r="M618" i="18"/>
  <c r="H619" i="18"/>
  <c r="I619" i="18"/>
  <c r="J619" i="18"/>
  <c r="L619" i="18"/>
  <c r="M619" i="18"/>
  <c r="H620" i="18"/>
  <c r="I620" i="18"/>
  <c r="J620" i="18"/>
  <c r="L620" i="18"/>
  <c r="M620" i="18"/>
  <c r="H621" i="18"/>
  <c r="I621" i="18"/>
  <c r="J621" i="18"/>
  <c r="L621" i="18"/>
  <c r="M621" i="18"/>
  <c r="H622" i="18"/>
  <c r="I622" i="18"/>
  <c r="J622" i="18"/>
  <c r="L622" i="18"/>
  <c r="M622" i="18"/>
  <c r="H623" i="18"/>
  <c r="I623" i="18"/>
  <c r="J623" i="18"/>
  <c r="L623" i="18"/>
  <c r="M623" i="18"/>
  <c r="H624" i="18"/>
  <c r="I624" i="18"/>
  <c r="J624" i="18"/>
  <c r="L624" i="18"/>
  <c r="M624" i="18"/>
  <c r="H625" i="18"/>
  <c r="I625" i="18"/>
  <c r="J625" i="18"/>
  <c r="L625" i="18"/>
  <c r="M625" i="18"/>
  <c r="H626" i="18"/>
  <c r="I626" i="18"/>
  <c r="J626" i="18"/>
  <c r="L626" i="18"/>
  <c r="M626" i="18"/>
  <c r="H627" i="18"/>
  <c r="I627" i="18"/>
  <c r="J627" i="18"/>
  <c r="L627" i="18"/>
  <c r="M627" i="18"/>
  <c r="H628" i="18"/>
  <c r="I628" i="18"/>
  <c r="J628" i="18"/>
  <c r="L628" i="18"/>
  <c r="M628" i="18"/>
  <c r="H629" i="18"/>
  <c r="I629" i="18"/>
  <c r="J629" i="18"/>
  <c r="L629" i="18"/>
  <c r="M629" i="18"/>
  <c r="H630" i="18"/>
  <c r="I630" i="18"/>
  <c r="J630" i="18"/>
  <c r="L630" i="18"/>
  <c r="M630" i="18"/>
  <c r="H631" i="18"/>
  <c r="I631" i="18"/>
  <c r="J631" i="18"/>
  <c r="L631" i="18"/>
  <c r="M631" i="18"/>
  <c r="H632" i="18"/>
  <c r="I632" i="18"/>
  <c r="J632" i="18"/>
  <c r="L632" i="18"/>
  <c r="M632" i="18"/>
  <c r="H633" i="18"/>
  <c r="I633" i="18"/>
  <c r="J633" i="18"/>
  <c r="L633" i="18"/>
  <c r="M633" i="18"/>
  <c r="H634" i="18"/>
  <c r="I634" i="18"/>
  <c r="J634" i="18"/>
  <c r="L634" i="18"/>
  <c r="M634" i="18"/>
  <c r="H635" i="18"/>
  <c r="I635" i="18"/>
  <c r="J635" i="18"/>
  <c r="L635" i="18"/>
  <c r="M635" i="18"/>
  <c r="H636" i="18"/>
  <c r="I636" i="18"/>
  <c r="J636" i="18"/>
  <c r="L636" i="18"/>
  <c r="M636" i="18"/>
  <c r="H637" i="18"/>
  <c r="I637" i="18"/>
  <c r="J637" i="18"/>
  <c r="L637" i="18"/>
  <c r="M637" i="18"/>
  <c r="H638" i="18"/>
  <c r="I638" i="18"/>
  <c r="J638" i="18"/>
  <c r="L638" i="18"/>
  <c r="M638" i="18"/>
  <c r="H639" i="18"/>
  <c r="I639" i="18"/>
  <c r="J639" i="18"/>
  <c r="L639" i="18"/>
  <c r="M639" i="18"/>
  <c r="H640" i="18"/>
  <c r="I640" i="18"/>
  <c r="J640" i="18"/>
  <c r="L640" i="18"/>
  <c r="M640" i="18"/>
  <c r="H641" i="18"/>
  <c r="I641" i="18"/>
  <c r="J641" i="18"/>
  <c r="L641" i="18"/>
  <c r="M641" i="18"/>
  <c r="H642" i="18"/>
  <c r="I642" i="18"/>
  <c r="J642" i="18"/>
  <c r="L642" i="18"/>
  <c r="M642" i="18"/>
  <c r="H643" i="18"/>
  <c r="I643" i="18"/>
  <c r="J643" i="18"/>
  <c r="L643" i="18"/>
  <c r="M643" i="18"/>
  <c r="H644" i="18"/>
  <c r="I644" i="18"/>
  <c r="J644" i="18"/>
  <c r="L644" i="18"/>
  <c r="M644" i="18"/>
  <c r="H645" i="18"/>
  <c r="I645" i="18"/>
  <c r="J645" i="18"/>
  <c r="L645" i="18"/>
  <c r="M645" i="18"/>
  <c r="H646" i="18"/>
  <c r="I646" i="18"/>
  <c r="J646" i="18"/>
  <c r="L646" i="18"/>
  <c r="M646" i="18"/>
  <c r="H647" i="18"/>
  <c r="I647" i="18"/>
  <c r="J647" i="18"/>
  <c r="L647" i="18"/>
  <c r="M647" i="18"/>
  <c r="H648" i="18"/>
  <c r="I648" i="18"/>
  <c r="J648" i="18"/>
  <c r="L648" i="18"/>
  <c r="M648" i="18"/>
  <c r="H649" i="18"/>
  <c r="I649" i="18"/>
  <c r="J649" i="18"/>
  <c r="L649" i="18"/>
  <c r="M649" i="18"/>
  <c r="H650" i="18"/>
  <c r="I650" i="18"/>
  <c r="J650" i="18"/>
  <c r="L650" i="18"/>
  <c r="M650" i="18"/>
  <c r="H651" i="18"/>
  <c r="I651" i="18"/>
  <c r="J651" i="18"/>
  <c r="L651" i="18"/>
  <c r="M651" i="18"/>
  <c r="H652" i="18"/>
  <c r="I652" i="18"/>
  <c r="J652" i="18"/>
  <c r="L652" i="18"/>
  <c r="M652" i="18"/>
  <c r="H653" i="18"/>
  <c r="I653" i="18"/>
  <c r="J653" i="18"/>
  <c r="L653" i="18"/>
  <c r="M653" i="18"/>
  <c r="H654" i="18"/>
  <c r="I654" i="18"/>
  <c r="J654" i="18"/>
  <c r="L654" i="18"/>
  <c r="M654" i="18"/>
  <c r="H655" i="18"/>
  <c r="I655" i="18"/>
  <c r="J655" i="18"/>
  <c r="L655" i="18"/>
  <c r="M655" i="18"/>
  <c r="H656" i="18"/>
  <c r="I656" i="18"/>
  <c r="J656" i="18"/>
  <c r="L656" i="18"/>
  <c r="M656" i="18"/>
  <c r="H657" i="18"/>
  <c r="I657" i="18"/>
  <c r="J657" i="18"/>
  <c r="L657" i="18"/>
  <c r="M657" i="18"/>
  <c r="H658" i="18"/>
  <c r="I658" i="18"/>
  <c r="J658" i="18"/>
  <c r="L658" i="18"/>
  <c r="M658" i="18"/>
  <c r="H659" i="18"/>
  <c r="I659" i="18"/>
  <c r="J659" i="18"/>
  <c r="L659" i="18"/>
  <c r="M659" i="18"/>
  <c r="H660" i="18"/>
  <c r="I660" i="18"/>
  <c r="J660" i="18"/>
  <c r="L660" i="18"/>
  <c r="M660" i="18"/>
  <c r="H661" i="18"/>
  <c r="I661" i="18"/>
  <c r="J661" i="18"/>
  <c r="L661" i="18"/>
  <c r="M661" i="18"/>
  <c r="H662" i="18"/>
  <c r="I662" i="18"/>
  <c r="J662" i="18"/>
  <c r="L662" i="18"/>
  <c r="M662" i="18"/>
  <c r="H663" i="18"/>
  <c r="I663" i="18"/>
  <c r="J663" i="18"/>
  <c r="L663" i="18"/>
  <c r="M663" i="18"/>
  <c r="H664" i="18"/>
  <c r="I664" i="18"/>
  <c r="J664" i="18"/>
  <c r="L664" i="18"/>
  <c r="M664" i="18"/>
  <c r="H665" i="18"/>
  <c r="I665" i="18"/>
  <c r="J665" i="18"/>
  <c r="L665" i="18"/>
  <c r="M665" i="18"/>
  <c r="H666" i="18"/>
  <c r="I666" i="18"/>
  <c r="J666" i="18"/>
  <c r="L666" i="18"/>
  <c r="M666" i="18"/>
  <c r="H667" i="18"/>
  <c r="I667" i="18"/>
  <c r="J667" i="18"/>
  <c r="L667" i="18"/>
  <c r="M667" i="18"/>
  <c r="H668" i="18"/>
  <c r="I668" i="18"/>
  <c r="J668" i="18"/>
  <c r="L668" i="18"/>
  <c r="M668" i="18"/>
  <c r="H669" i="18"/>
  <c r="I669" i="18"/>
  <c r="J669" i="18"/>
  <c r="L669" i="18"/>
  <c r="M669" i="18"/>
  <c r="H670" i="18"/>
  <c r="I670" i="18"/>
  <c r="J670" i="18"/>
  <c r="L670" i="18"/>
  <c r="M670" i="18"/>
  <c r="H671" i="18"/>
  <c r="I671" i="18"/>
  <c r="J671" i="18"/>
  <c r="L671" i="18"/>
  <c r="M671" i="18"/>
  <c r="H672" i="18"/>
  <c r="I672" i="18"/>
  <c r="J672" i="18"/>
  <c r="L672" i="18"/>
  <c r="M672" i="18"/>
  <c r="H673" i="18"/>
  <c r="I673" i="18"/>
  <c r="J673" i="18"/>
  <c r="L673" i="18"/>
  <c r="M673" i="18"/>
  <c r="H674" i="18"/>
  <c r="I674" i="18"/>
  <c r="J674" i="18"/>
  <c r="L674" i="18"/>
  <c r="M674" i="18"/>
  <c r="H675" i="18"/>
  <c r="I675" i="18"/>
  <c r="J675" i="18"/>
  <c r="L675" i="18"/>
  <c r="M675" i="18"/>
  <c r="H676" i="18"/>
  <c r="I676" i="18"/>
  <c r="J676" i="18"/>
  <c r="L676" i="18"/>
  <c r="M676" i="18"/>
  <c r="H677" i="18"/>
  <c r="I677" i="18"/>
  <c r="J677" i="18"/>
  <c r="L677" i="18"/>
  <c r="M677" i="18"/>
  <c r="H678" i="18"/>
  <c r="I678" i="18"/>
  <c r="J678" i="18"/>
  <c r="L678" i="18"/>
  <c r="M678" i="18"/>
  <c r="H679" i="18"/>
  <c r="I679" i="18"/>
  <c r="J679" i="18"/>
  <c r="L679" i="18"/>
  <c r="M679" i="18"/>
  <c r="H680" i="18"/>
  <c r="I680" i="18"/>
  <c r="J680" i="18"/>
  <c r="L680" i="18"/>
  <c r="M680" i="18"/>
  <c r="H681" i="18"/>
  <c r="I681" i="18"/>
  <c r="J681" i="18"/>
  <c r="L681" i="18"/>
  <c r="M681" i="18"/>
  <c r="H682" i="18"/>
  <c r="I682" i="18"/>
  <c r="J682" i="18"/>
  <c r="L682" i="18"/>
  <c r="M682" i="18"/>
  <c r="H683" i="18"/>
  <c r="I683" i="18"/>
  <c r="J683" i="18"/>
  <c r="L683" i="18"/>
  <c r="M683" i="18"/>
  <c r="H684" i="18"/>
  <c r="I684" i="18"/>
  <c r="J684" i="18"/>
  <c r="L684" i="18"/>
  <c r="M684" i="18"/>
  <c r="H685" i="18"/>
  <c r="I685" i="18"/>
  <c r="J685" i="18"/>
  <c r="L685" i="18"/>
  <c r="M685" i="18"/>
  <c r="H686" i="18"/>
  <c r="I686" i="18"/>
  <c r="J686" i="18"/>
  <c r="L686" i="18"/>
  <c r="M686" i="18"/>
  <c r="H687" i="18"/>
  <c r="I687" i="18"/>
  <c r="J687" i="18"/>
  <c r="L687" i="18"/>
  <c r="M687" i="18"/>
  <c r="H688" i="18"/>
  <c r="I688" i="18"/>
  <c r="J688" i="18"/>
  <c r="L688" i="18"/>
  <c r="M688" i="18"/>
  <c r="H689" i="18"/>
  <c r="I689" i="18"/>
  <c r="J689" i="18"/>
  <c r="L689" i="18"/>
  <c r="M689" i="18"/>
  <c r="H690" i="18"/>
  <c r="I690" i="18"/>
  <c r="J690" i="18"/>
  <c r="L690" i="18"/>
  <c r="M690" i="18"/>
  <c r="H691" i="18"/>
  <c r="I691" i="18"/>
  <c r="J691" i="18"/>
  <c r="L691" i="18"/>
  <c r="M691" i="18"/>
  <c r="H692" i="18"/>
  <c r="I692" i="18"/>
  <c r="J692" i="18"/>
  <c r="L692" i="18"/>
  <c r="M692" i="18"/>
  <c r="H693" i="18"/>
  <c r="I693" i="18"/>
  <c r="J693" i="18"/>
  <c r="L693" i="18"/>
  <c r="M693" i="18"/>
  <c r="H694" i="18"/>
  <c r="I694" i="18"/>
  <c r="J694" i="18"/>
  <c r="L694" i="18"/>
  <c r="M694" i="18"/>
  <c r="H695" i="18"/>
  <c r="I695" i="18"/>
  <c r="J695" i="18"/>
  <c r="L695" i="18"/>
  <c r="M695" i="18"/>
  <c r="H696" i="18"/>
  <c r="I696" i="18"/>
  <c r="J696" i="18"/>
  <c r="L696" i="18"/>
  <c r="M696" i="18"/>
  <c r="H697" i="18"/>
  <c r="I697" i="18"/>
  <c r="J697" i="18"/>
  <c r="L697" i="18"/>
  <c r="M697" i="18"/>
  <c r="H698" i="18"/>
  <c r="I698" i="18"/>
  <c r="J698" i="18"/>
  <c r="L698" i="18"/>
  <c r="M698" i="18"/>
  <c r="H699" i="18"/>
  <c r="I699" i="18"/>
  <c r="J699" i="18"/>
  <c r="L699" i="18"/>
  <c r="M699" i="18"/>
  <c r="H700" i="18"/>
  <c r="I700" i="18"/>
  <c r="J700" i="18"/>
  <c r="L700" i="18"/>
  <c r="M700" i="18"/>
  <c r="H701" i="18"/>
  <c r="I701" i="18"/>
  <c r="J701" i="18"/>
  <c r="L701" i="18"/>
  <c r="M701" i="18"/>
  <c r="H702" i="18"/>
  <c r="I702" i="18"/>
  <c r="J702" i="18"/>
  <c r="L702" i="18"/>
  <c r="M702" i="18"/>
  <c r="H703" i="18"/>
  <c r="I703" i="18"/>
  <c r="J703" i="18"/>
  <c r="L703" i="18"/>
  <c r="M703" i="18"/>
  <c r="H704" i="18"/>
  <c r="I704" i="18"/>
  <c r="J704" i="18"/>
  <c r="L704" i="18"/>
  <c r="M704" i="18"/>
  <c r="H705" i="18"/>
  <c r="I705" i="18"/>
  <c r="J705" i="18"/>
  <c r="L705" i="18"/>
  <c r="M705" i="18"/>
  <c r="H706" i="18"/>
  <c r="I706" i="18"/>
  <c r="J706" i="18"/>
  <c r="L706" i="18"/>
  <c r="M706" i="18"/>
  <c r="H707" i="18"/>
  <c r="I707" i="18"/>
  <c r="J707" i="18"/>
  <c r="L707" i="18"/>
  <c r="M707" i="18"/>
  <c r="H708" i="18"/>
  <c r="I708" i="18"/>
  <c r="J708" i="18"/>
  <c r="L708" i="18"/>
  <c r="M708" i="18"/>
  <c r="H709" i="18"/>
  <c r="I709" i="18"/>
  <c r="J709" i="18"/>
  <c r="L709" i="18"/>
  <c r="M709" i="18"/>
  <c r="H710" i="18"/>
  <c r="I710" i="18"/>
  <c r="J710" i="18"/>
  <c r="L710" i="18"/>
  <c r="M710" i="18"/>
  <c r="H711" i="18"/>
  <c r="I711" i="18"/>
  <c r="J711" i="18"/>
  <c r="L711" i="18"/>
  <c r="M711" i="18"/>
  <c r="H712" i="18"/>
  <c r="I712" i="18"/>
  <c r="J712" i="18"/>
  <c r="L712" i="18"/>
  <c r="M712" i="18"/>
  <c r="H713" i="18"/>
  <c r="I713" i="18"/>
  <c r="J713" i="18"/>
  <c r="L713" i="18"/>
  <c r="M713" i="18"/>
  <c r="H714" i="18"/>
  <c r="I714" i="18"/>
  <c r="J714" i="18"/>
  <c r="L714" i="18"/>
  <c r="M714" i="18"/>
  <c r="H715" i="18"/>
  <c r="I715" i="18"/>
  <c r="J715" i="18"/>
  <c r="L715" i="18"/>
  <c r="M715" i="18"/>
  <c r="H716" i="18"/>
  <c r="I716" i="18"/>
  <c r="J716" i="18"/>
  <c r="L716" i="18"/>
  <c r="M716" i="18"/>
  <c r="H717" i="18"/>
  <c r="I717" i="18"/>
  <c r="J717" i="18"/>
  <c r="L717" i="18"/>
  <c r="M717" i="18"/>
  <c r="H718" i="18"/>
  <c r="I718" i="18"/>
  <c r="J718" i="18"/>
  <c r="L718" i="18"/>
  <c r="M718" i="18"/>
  <c r="H719" i="18"/>
  <c r="I719" i="18"/>
  <c r="J719" i="18"/>
  <c r="L719" i="18"/>
  <c r="M719" i="18"/>
  <c r="H720" i="18"/>
  <c r="I720" i="18"/>
  <c r="J720" i="18"/>
  <c r="L720" i="18"/>
  <c r="M720" i="18"/>
  <c r="H721" i="18"/>
  <c r="I721" i="18"/>
  <c r="J721" i="18"/>
  <c r="L721" i="18"/>
  <c r="M721" i="18"/>
  <c r="H722" i="18"/>
  <c r="I722" i="18"/>
  <c r="J722" i="18"/>
  <c r="L722" i="18"/>
  <c r="M722" i="18"/>
  <c r="H723" i="18"/>
  <c r="I723" i="18"/>
  <c r="J723" i="18"/>
  <c r="L723" i="18"/>
  <c r="M723" i="18"/>
  <c r="H724" i="18"/>
  <c r="I724" i="18"/>
  <c r="J724" i="18"/>
  <c r="L724" i="18"/>
  <c r="M724" i="18"/>
  <c r="H725" i="18"/>
  <c r="I725" i="18"/>
  <c r="J725" i="18"/>
  <c r="L725" i="18"/>
  <c r="M725" i="18"/>
  <c r="H726" i="18"/>
  <c r="I726" i="18"/>
  <c r="J726" i="18"/>
  <c r="L726" i="18"/>
  <c r="M726" i="18"/>
  <c r="H727" i="18"/>
  <c r="I727" i="18"/>
  <c r="J727" i="18"/>
  <c r="L727" i="18"/>
  <c r="M727" i="18"/>
  <c r="H728" i="18"/>
  <c r="I728" i="18"/>
  <c r="J728" i="18"/>
  <c r="L728" i="18"/>
  <c r="M728" i="18"/>
  <c r="H729" i="18"/>
  <c r="I729" i="18"/>
  <c r="J729" i="18"/>
  <c r="L729" i="18"/>
  <c r="M729" i="18"/>
  <c r="H730" i="18"/>
  <c r="I730" i="18"/>
  <c r="J730" i="18"/>
  <c r="L730" i="18"/>
  <c r="M730" i="18"/>
  <c r="H731" i="18"/>
  <c r="I731" i="18"/>
  <c r="J731" i="18"/>
  <c r="L731" i="18"/>
  <c r="M731" i="18"/>
  <c r="H732" i="18"/>
  <c r="I732" i="18"/>
  <c r="J732" i="18"/>
  <c r="L732" i="18"/>
  <c r="M732" i="18"/>
  <c r="H733" i="18"/>
  <c r="I733" i="18"/>
  <c r="J733" i="18"/>
  <c r="L733" i="18"/>
  <c r="M733" i="18"/>
  <c r="H734" i="18"/>
  <c r="I734" i="18"/>
  <c r="J734" i="18"/>
  <c r="L734" i="18"/>
  <c r="M734" i="18"/>
  <c r="H735" i="18"/>
  <c r="I735" i="18"/>
  <c r="J735" i="18"/>
  <c r="L735" i="18"/>
  <c r="M735" i="18"/>
  <c r="H736" i="18"/>
  <c r="I736" i="18"/>
  <c r="J736" i="18"/>
  <c r="L736" i="18"/>
  <c r="M736" i="18"/>
  <c r="H737" i="18"/>
  <c r="I737" i="18"/>
  <c r="J737" i="18"/>
  <c r="L737" i="18"/>
  <c r="M737" i="18"/>
  <c r="H738" i="18"/>
  <c r="I738" i="18"/>
  <c r="J738" i="18"/>
  <c r="L738" i="18"/>
  <c r="M738" i="18"/>
  <c r="H739" i="18"/>
  <c r="I739" i="18"/>
  <c r="J739" i="18"/>
  <c r="L739" i="18"/>
  <c r="M739" i="18"/>
  <c r="H740" i="18"/>
  <c r="I740" i="18"/>
  <c r="J740" i="18"/>
  <c r="L740" i="18"/>
  <c r="M740" i="18"/>
  <c r="H741" i="18"/>
  <c r="I741" i="18"/>
  <c r="J741" i="18"/>
  <c r="L741" i="18"/>
  <c r="M741" i="18"/>
  <c r="H742" i="18"/>
  <c r="I742" i="18"/>
  <c r="J742" i="18"/>
  <c r="L742" i="18"/>
  <c r="M742" i="18"/>
  <c r="H743" i="18"/>
  <c r="I743" i="18"/>
  <c r="J743" i="18"/>
  <c r="L743" i="18"/>
  <c r="M743" i="18"/>
  <c r="H744" i="18"/>
  <c r="I744" i="18"/>
  <c r="J744" i="18"/>
  <c r="L744" i="18"/>
  <c r="M744" i="18"/>
  <c r="H745" i="18"/>
  <c r="I745" i="18"/>
  <c r="J745" i="18"/>
  <c r="L745" i="18"/>
  <c r="M745" i="18"/>
  <c r="H746" i="18"/>
  <c r="I746" i="18"/>
  <c r="J746" i="18"/>
  <c r="L746" i="18"/>
  <c r="M746" i="18"/>
  <c r="H747" i="18"/>
  <c r="I747" i="18"/>
  <c r="J747" i="18"/>
  <c r="L747" i="18"/>
  <c r="M747" i="18"/>
  <c r="H748" i="18"/>
  <c r="I748" i="18"/>
  <c r="J748" i="18"/>
  <c r="L748" i="18"/>
  <c r="M748" i="18"/>
  <c r="H749" i="18"/>
  <c r="I749" i="18"/>
  <c r="J749" i="18"/>
  <c r="L749" i="18"/>
  <c r="M749" i="18"/>
  <c r="H750" i="18"/>
  <c r="I750" i="18"/>
  <c r="J750" i="18"/>
  <c r="L750" i="18"/>
  <c r="M750" i="18"/>
  <c r="H751" i="18"/>
  <c r="I751" i="18"/>
  <c r="J751" i="18"/>
  <c r="L751" i="18"/>
  <c r="M751" i="18"/>
  <c r="H752" i="18"/>
  <c r="I752" i="18"/>
  <c r="J752" i="18"/>
  <c r="L752" i="18"/>
  <c r="M752" i="18"/>
  <c r="H753" i="18"/>
  <c r="I753" i="18"/>
  <c r="J753" i="18"/>
  <c r="L753" i="18"/>
  <c r="M753" i="18"/>
  <c r="H754" i="18"/>
  <c r="I754" i="18"/>
  <c r="J754" i="18"/>
  <c r="L754" i="18"/>
  <c r="M754" i="18"/>
  <c r="H755" i="18"/>
  <c r="I755" i="18"/>
  <c r="J755" i="18"/>
  <c r="L755" i="18"/>
  <c r="M755" i="18"/>
  <c r="H756" i="18"/>
  <c r="I756" i="18"/>
  <c r="J756" i="18"/>
  <c r="L756" i="18"/>
  <c r="M756" i="18"/>
  <c r="H757" i="18"/>
  <c r="I757" i="18"/>
  <c r="J757" i="18"/>
  <c r="L757" i="18"/>
  <c r="M757" i="18"/>
  <c r="H758" i="18"/>
  <c r="I758" i="18"/>
  <c r="J758" i="18"/>
  <c r="L758" i="18"/>
  <c r="M758" i="18"/>
  <c r="H759" i="18"/>
  <c r="I759" i="18"/>
  <c r="J759" i="18"/>
  <c r="L759" i="18"/>
  <c r="M759" i="18"/>
  <c r="H760" i="18"/>
  <c r="I760" i="18"/>
  <c r="J760" i="18"/>
  <c r="L760" i="18"/>
  <c r="M760" i="18"/>
  <c r="H761" i="18"/>
  <c r="I761" i="18"/>
  <c r="J761" i="18"/>
  <c r="L761" i="18"/>
  <c r="M761" i="18"/>
  <c r="H762" i="18"/>
  <c r="I762" i="18"/>
  <c r="J762" i="18"/>
  <c r="L762" i="18"/>
  <c r="M762" i="18"/>
  <c r="H763" i="18"/>
  <c r="I763" i="18"/>
  <c r="J763" i="18"/>
  <c r="L763" i="18"/>
  <c r="M763" i="18"/>
  <c r="H764" i="18"/>
  <c r="I764" i="18"/>
  <c r="J764" i="18"/>
  <c r="L764" i="18"/>
  <c r="M764" i="18"/>
  <c r="H765" i="18"/>
  <c r="I765" i="18"/>
  <c r="J765" i="18"/>
  <c r="L765" i="18"/>
  <c r="M765" i="18"/>
  <c r="H766" i="18"/>
  <c r="I766" i="18"/>
  <c r="J766" i="18"/>
  <c r="L766" i="18"/>
  <c r="M766" i="18"/>
  <c r="H767" i="18"/>
  <c r="I767" i="18"/>
  <c r="J767" i="18"/>
  <c r="L767" i="18"/>
  <c r="M767" i="18"/>
  <c r="H768" i="18"/>
  <c r="I768" i="18"/>
  <c r="J768" i="18"/>
  <c r="L768" i="18"/>
  <c r="M768" i="18"/>
  <c r="H769" i="18"/>
  <c r="I769" i="18"/>
  <c r="J769" i="18"/>
  <c r="L769" i="18"/>
  <c r="M769" i="18"/>
  <c r="H770" i="18"/>
  <c r="I770" i="18"/>
  <c r="J770" i="18"/>
  <c r="L770" i="18"/>
  <c r="M770" i="18"/>
  <c r="H771" i="18"/>
  <c r="I771" i="18"/>
  <c r="J771" i="18"/>
  <c r="L771" i="18"/>
  <c r="M771" i="18"/>
  <c r="H772" i="18"/>
  <c r="I772" i="18"/>
  <c r="J772" i="18"/>
  <c r="L772" i="18"/>
  <c r="M772" i="18"/>
  <c r="H773" i="18"/>
  <c r="I773" i="18"/>
  <c r="J773" i="18"/>
  <c r="L773" i="18"/>
  <c r="M773" i="18"/>
  <c r="H774" i="18"/>
  <c r="I774" i="18"/>
  <c r="J774" i="18"/>
  <c r="L774" i="18"/>
  <c r="M774" i="18"/>
  <c r="H775" i="18"/>
  <c r="I775" i="18"/>
  <c r="J775" i="18"/>
  <c r="L775" i="18"/>
  <c r="M775" i="18"/>
  <c r="H776" i="18"/>
  <c r="I776" i="18"/>
  <c r="J776" i="18"/>
  <c r="L776" i="18"/>
  <c r="M776" i="18"/>
  <c r="H777" i="18"/>
  <c r="I777" i="18"/>
  <c r="J777" i="18"/>
  <c r="L777" i="18"/>
  <c r="M777" i="18"/>
  <c r="H778" i="18"/>
  <c r="I778" i="18"/>
  <c r="J778" i="18"/>
  <c r="L778" i="18"/>
  <c r="M778" i="18"/>
  <c r="H779" i="18"/>
  <c r="I779" i="18"/>
  <c r="J779" i="18"/>
  <c r="L779" i="18"/>
  <c r="M779" i="18"/>
  <c r="H780" i="18"/>
  <c r="I780" i="18"/>
  <c r="J780" i="18"/>
  <c r="L780" i="18"/>
  <c r="M780" i="18"/>
  <c r="H781" i="18"/>
  <c r="I781" i="18"/>
  <c r="J781" i="18"/>
  <c r="L781" i="18"/>
  <c r="M781" i="18"/>
  <c r="H782" i="18"/>
  <c r="I782" i="18"/>
  <c r="J782" i="18"/>
  <c r="L782" i="18"/>
  <c r="M782" i="18"/>
  <c r="H783" i="18"/>
  <c r="I783" i="18"/>
  <c r="J783" i="18"/>
  <c r="L783" i="18"/>
  <c r="M783" i="18"/>
  <c r="H784" i="18"/>
  <c r="I784" i="18"/>
  <c r="J784" i="18"/>
  <c r="L784" i="18"/>
  <c r="M784" i="18"/>
  <c r="H785" i="18"/>
  <c r="I785" i="18"/>
  <c r="J785" i="18"/>
  <c r="L785" i="18"/>
  <c r="M785" i="18"/>
  <c r="H786" i="18"/>
  <c r="I786" i="18"/>
  <c r="J786" i="18"/>
  <c r="L786" i="18"/>
  <c r="M786" i="18"/>
  <c r="H787" i="18"/>
  <c r="I787" i="18"/>
  <c r="J787" i="18"/>
  <c r="L787" i="18"/>
  <c r="M787" i="18"/>
  <c r="H788" i="18"/>
  <c r="I788" i="18"/>
  <c r="J788" i="18"/>
  <c r="L788" i="18"/>
  <c r="M788" i="18"/>
  <c r="H789" i="18"/>
  <c r="I789" i="18"/>
  <c r="J789" i="18"/>
  <c r="L789" i="18"/>
  <c r="M789" i="18"/>
  <c r="H790" i="18"/>
  <c r="I790" i="18"/>
  <c r="J790" i="18"/>
  <c r="L790" i="18"/>
  <c r="M790" i="18"/>
  <c r="H791" i="18"/>
  <c r="I791" i="18"/>
  <c r="J791" i="18"/>
  <c r="L791" i="18"/>
  <c r="M791" i="18"/>
  <c r="H792" i="18"/>
  <c r="I792" i="18"/>
  <c r="J792" i="18"/>
  <c r="L792" i="18"/>
  <c r="M792" i="18"/>
  <c r="H793" i="18"/>
  <c r="I793" i="18"/>
  <c r="J793" i="18"/>
  <c r="L793" i="18"/>
  <c r="M793" i="18"/>
  <c r="H794" i="18"/>
  <c r="I794" i="18"/>
  <c r="J794" i="18"/>
  <c r="L794" i="18"/>
  <c r="M794" i="18"/>
  <c r="H795" i="18"/>
  <c r="I795" i="18"/>
  <c r="J795" i="18"/>
  <c r="L795" i="18"/>
  <c r="M795" i="18"/>
  <c r="H796" i="18"/>
  <c r="I796" i="18"/>
  <c r="J796" i="18"/>
  <c r="L796" i="18"/>
  <c r="M796" i="18"/>
  <c r="H797" i="18"/>
  <c r="I797" i="18"/>
  <c r="J797" i="18"/>
  <c r="L797" i="18"/>
  <c r="M797" i="18"/>
  <c r="H798" i="18"/>
  <c r="I798" i="18"/>
  <c r="J798" i="18"/>
  <c r="L798" i="18"/>
  <c r="M798" i="18"/>
  <c r="H799" i="18"/>
  <c r="I799" i="18"/>
  <c r="J799" i="18"/>
  <c r="L799" i="18"/>
  <c r="M799" i="18"/>
  <c r="H800" i="18"/>
  <c r="I800" i="18"/>
  <c r="J800" i="18"/>
  <c r="L800" i="18"/>
  <c r="M800" i="18"/>
  <c r="H801" i="18"/>
  <c r="I801" i="18"/>
  <c r="J801" i="18"/>
  <c r="L801" i="18"/>
  <c r="M801" i="18"/>
  <c r="H802" i="18"/>
  <c r="I802" i="18"/>
  <c r="J802" i="18"/>
  <c r="L802" i="18"/>
  <c r="M802" i="18"/>
  <c r="H803" i="18"/>
  <c r="I803" i="18"/>
  <c r="J803" i="18"/>
  <c r="L803" i="18"/>
  <c r="M803" i="18"/>
  <c r="H804" i="18"/>
  <c r="I804" i="18"/>
  <c r="J804" i="18"/>
  <c r="L804" i="18"/>
  <c r="M804" i="18"/>
  <c r="H805" i="18"/>
  <c r="I805" i="18"/>
  <c r="J805" i="18"/>
  <c r="L805" i="18"/>
  <c r="M805" i="18"/>
  <c r="H806" i="18"/>
  <c r="I806" i="18"/>
  <c r="J806" i="18"/>
  <c r="L806" i="18"/>
  <c r="M806" i="18"/>
  <c r="H807" i="18"/>
  <c r="I807" i="18"/>
  <c r="J807" i="18"/>
  <c r="L807" i="18"/>
  <c r="M807" i="18"/>
  <c r="H808" i="18"/>
  <c r="I808" i="18"/>
  <c r="J808" i="18"/>
  <c r="L808" i="18"/>
  <c r="M808" i="18"/>
  <c r="H809" i="18"/>
  <c r="I809" i="18"/>
  <c r="J809" i="18"/>
  <c r="L809" i="18"/>
  <c r="M809" i="18"/>
  <c r="H810" i="18"/>
  <c r="I810" i="18"/>
  <c r="J810" i="18"/>
  <c r="L810" i="18"/>
  <c r="M810" i="18"/>
  <c r="H811" i="18"/>
  <c r="I811" i="18"/>
  <c r="J811" i="18"/>
  <c r="L811" i="18"/>
  <c r="M811" i="18"/>
  <c r="H812" i="18"/>
  <c r="I812" i="18"/>
  <c r="J812" i="18"/>
  <c r="L812" i="18"/>
  <c r="M812" i="18"/>
  <c r="H813" i="18"/>
  <c r="I813" i="18"/>
  <c r="J813" i="18"/>
  <c r="L813" i="18"/>
  <c r="M813" i="18"/>
  <c r="H814" i="18"/>
  <c r="I814" i="18"/>
  <c r="J814" i="18"/>
  <c r="L814" i="18"/>
  <c r="M814" i="18"/>
  <c r="H815" i="18"/>
  <c r="I815" i="18"/>
  <c r="J815" i="18"/>
  <c r="L815" i="18"/>
  <c r="M815" i="18"/>
  <c r="H816" i="18"/>
  <c r="I816" i="18"/>
  <c r="J816" i="18"/>
  <c r="L816" i="18"/>
  <c r="M816" i="18"/>
  <c r="H817" i="18"/>
  <c r="I817" i="18"/>
  <c r="J817" i="18"/>
  <c r="L817" i="18"/>
  <c r="M817" i="18"/>
  <c r="H818" i="18"/>
  <c r="I818" i="18"/>
  <c r="J818" i="18"/>
  <c r="L818" i="18"/>
  <c r="M818" i="18"/>
  <c r="H819" i="18"/>
  <c r="I819" i="18"/>
  <c r="J819" i="18"/>
  <c r="L819" i="18"/>
  <c r="M819" i="18"/>
  <c r="H820" i="18"/>
  <c r="I820" i="18"/>
  <c r="J820" i="18"/>
  <c r="L820" i="18"/>
  <c r="M820" i="18"/>
  <c r="H821" i="18"/>
  <c r="I821" i="18"/>
  <c r="J821" i="18"/>
  <c r="L821" i="18"/>
  <c r="M821" i="18"/>
  <c r="H822" i="18"/>
  <c r="I822" i="18"/>
  <c r="J822" i="18"/>
  <c r="L822" i="18"/>
  <c r="M822" i="18"/>
  <c r="H823" i="18"/>
  <c r="I823" i="18"/>
  <c r="J823" i="18"/>
  <c r="L823" i="18"/>
  <c r="M823" i="18"/>
  <c r="H824" i="18"/>
  <c r="I824" i="18"/>
  <c r="J824" i="18"/>
  <c r="L824" i="18"/>
  <c r="M824" i="18"/>
  <c r="H825" i="18"/>
  <c r="I825" i="18"/>
  <c r="J825" i="18"/>
  <c r="L825" i="18"/>
  <c r="M825" i="18"/>
  <c r="H826" i="18"/>
  <c r="I826" i="18"/>
  <c r="J826" i="18"/>
  <c r="L826" i="18"/>
  <c r="M826" i="18"/>
  <c r="H827" i="18"/>
  <c r="I827" i="18"/>
  <c r="J827" i="18"/>
  <c r="L827" i="18"/>
  <c r="M827" i="18"/>
  <c r="H828" i="18"/>
  <c r="I828" i="18"/>
  <c r="J828" i="18"/>
  <c r="L828" i="18"/>
  <c r="M828" i="18"/>
  <c r="H829" i="18"/>
  <c r="I829" i="18"/>
  <c r="J829" i="18"/>
  <c r="L829" i="18"/>
  <c r="M829" i="18"/>
  <c r="H830" i="18"/>
  <c r="I830" i="18"/>
  <c r="J830" i="18"/>
  <c r="L830" i="18"/>
  <c r="M830" i="18"/>
  <c r="H831" i="18"/>
  <c r="I831" i="18"/>
  <c r="J831" i="18"/>
  <c r="L831" i="18"/>
  <c r="M831" i="18"/>
  <c r="H832" i="18"/>
  <c r="I832" i="18"/>
  <c r="J832" i="18"/>
  <c r="L832" i="18"/>
  <c r="M832" i="18"/>
  <c r="H833" i="18"/>
  <c r="I833" i="18"/>
  <c r="J833" i="18"/>
  <c r="L833" i="18"/>
  <c r="M833" i="18"/>
  <c r="H834" i="18"/>
  <c r="I834" i="18"/>
  <c r="J834" i="18"/>
  <c r="L834" i="18"/>
  <c r="M834" i="18"/>
  <c r="H835" i="18"/>
  <c r="I835" i="18"/>
  <c r="J835" i="18"/>
  <c r="L835" i="18"/>
  <c r="M835" i="18"/>
  <c r="H836" i="18"/>
  <c r="I836" i="18"/>
  <c r="J836" i="18"/>
  <c r="L836" i="18"/>
  <c r="M836" i="18"/>
  <c r="H837" i="18"/>
  <c r="I837" i="18"/>
  <c r="J837" i="18"/>
  <c r="L837" i="18"/>
  <c r="M837" i="18"/>
  <c r="H838" i="18"/>
  <c r="I838" i="18"/>
  <c r="J838" i="18"/>
  <c r="L838" i="18"/>
  <c r="M838" i="18"/>
  <c r="H839" i="18"/>
  <c r="I839" i="18"/>
  <c r="J839" i="18"/>
  <c r="L839" i="18"/>
  <c r="M839" i="18"/>
  <c r="M840" i="18"/>
  <c r="M841" i="18"/>
  <c r="M842" i="18"/>
  <c r="Q11" i="18"/>
  <c r="Q12" i="18"/>
  <c r="S12" i="18"/>
  <c r="B27" i="18"/>
  <c r="B26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C424" i="18"/>
  <c r="C11" i="18"/>
  <c r="D424" i="18"/>
  <c r="E424" i="18"/>
  <c r="F424" i="18"/>
  <c r="G424" i="18"/>
  <c r="B425" i="18"/>
  <c r="C425" i="18"/>
  <c r="D425" i="18"/>
  <c r="E425" i="18"/>
  <c r="F425" i="18"/>
  <c r="G425" i="18"/>
  <c r="B426" i="18"/>
  <c r="C426" i="18"/>
  <c r="D426" i="18"/>
  <c r="E426" i="18"/>
  <c r="F426" i="18"/>
  <c r="G426" i="18"/>
  <c r="B427" i="18"/>
  <c r="C427" i="18"/>
  <c r="D427" i="18"/>
  <c r="E427" i="18"/>
  <c r="F427" i="18"/>
  <c r="G427" i="18"/>
  <c r="B428" i="18"/>
  <c r="C428" i="18"/>
  <c r="D428" i="18"/>
  <c r="E428" i="18"/>
  <c r="F428" i="18"/>
  <c r="G428" i="18"/>
  <c r="B429" i="18"/>
  <c r="C429" i="18"/>
  <c r="D429" i="18"/>
  <c r="E429" i="18"/>
  <c r="F429" i="18"/>
  <c r="G429" i="18"/>
  <c r="B430" i="18"/>
  <c r="C430" i="18"/>
  <c r="D430" i="18"/>
  <c r="E430" i="18"/>
  <c r="F430" i="18"/>
  <c r="G430" i="18"/>
  <c r="B431" i="18"/>
  <c r="C431" i="18"/>
  <c r="D431" i="18"/>
  <c r="E431" i="18"/>
  <c r="F431" i="18"/>
  <c r="G431" i="18"/>
  <c r="B432" i="18"/>
  <c r="C432" i="18"/>
  <c r="D432" i="18"/>
  <c r="E432" i="18"/>
  <c r="F432" i="18"/>
  <c r="G432" i="18"/>
  <c r="B433" i="18"/>
  <c r="C433" i="18"/>
  <c r="D433" i="18"/>
  <c r="E433" i="18"/>
  <c r="F433" i="18"/>
  <c r="G433" i="18"/>
  <c r="B434" i="18"/>
  <c r="C434" i="18"/>
  <c r="D434" i="18"/>
  <c r="E434" i="18"/>
  <c r="F434" i="18"/>
  <c r="G434" i="18"/>
  <c r="B435" i="18"/>
  <c r="C435" i="18"/>
  <c r="D435" i="18"/>
  <c r="E435" i="18"/>
  <c r="F435" i="18"/>
  <c r="G435" i="18"/>
  <c r="B436" i="18"/>
  <c r="C436" i="18"/>
  <c r="D436" i="18"/>
  <c r="E436" i="18"/>
  <c r="F436" i="18"/>
  <c r="G436" i="18"/>
  <c r="B437" i="18"/>
  <c r="C437" i="18"/>
  <c r="D437" i="18"/>
  <c r="E437" i="18"/>
  <c r="F437" i="18"/>
  <c r="G437" i="18"/>
  <c r="B438" i="18"/>
  <c r="C438" i="18"/>
  <c r="D438" i="18"/>
  <c r="E438" i="18"/>
  <c r="F438" i="18"/>
  <c r="G438" i="18"/>
  <c r="B439" i="18"/>
  <c r="C439" i="18"/>
  <c r="D439" i="18"/>
  <c r="E439" i="18"/>
  <c r="F439" i="18"/>
  <c r="G439" i="18"/>
  <c r="B440" i="18"/>
  <c r="C440" i="18"/>
  <c r="D440" i="18"/>
  <c r="E440" i="18"/>
  <c r="F440" i="18"/>
  <c r="G440" i="18"/>
  <c r="B441" i="18"/>
  <c r="C441" i="18"/>
  <c r="D441" i="18"/>
  <c r="E441" i="18"/>
  <c r="F441" i="18"/>
  <c r="G441" i="18"/>
  <c r="B442" i="18"/>
  <c r="C442" i="18"/>
  <c r="D442" i="18"/>
  <c r="E442" i="18"/>
  <c r="F442" i="18"/>
  <c r="G442" i="18"/>
  <c r="B443" i="18"/>
  <c r="C443" i="18"/>
  <c r="D443" i="18"/>
  <c r="E443" i="18"/>
  <c r="F443" i="18"/>
  <c r="G443" i="18"/>
  <c r="B444" i="18"/>
  <c r="C444" i="18"/>
  <c r="D444" i="18"/>
  <c r="E444" i="18"/>
  <c r="F444" i="18"/>
  <c r="G444" i="18"/>
  <c r="B445" i="18"/>
  <c r="C445" i="18"/>
  <c r="D445" i="18"/>
  <c r="E445" i="18"/>
  <c r="F445" i="18"/>
  <c r="G445" i="18"/>
  <c r="B446" i="18"/>
  <c r="C446" i="18"/>
  <c r="D446" i="18"/>
  <c r="E446" i="18"/>
  <c r="F446" i="18"/>
  <c r="G446" i="18"/>
  <c r="B447" i="18"/>
  <c r="C447" i="18"/>
  <c r="D447" i="18"/>
  <c r="E447" i="18"/>
  <c r="F447" i="18"/>
  <c r="G447" i="18"/>
  <c r="B448" i="18"/>
  <c r="C448" i="18"/>
  <c r="D448" i="18"/>
  <c r="E448" i="18"/>
  <c r="F448" i="18"/>
  <c r="G448" i="18"/>
  <c r="B449" i="18"/>
  <c r="C449" i="18"/>
  <c r="D449" i="18"/>
  <c r="E449" i="18"/>
  <c r="F449" i="18"/>
  <c r="G449" i="18"/>
  <c r="B450" i="18"/>
  <c r="C450" i="18"/>
  <c r="D450" i="18"/>
  <c r="E450" i="18"/>
  <c r="F450" i="18"/>
  <c r="G450" i="18"/>
  <c r="B451" i="18"/>
  <c r="C451" i="18"/>
  <c r="D451" i="18"/>
  <c r="E451" i="18"/>
  <c r="F451" i="18"/>
  <c r="G451" i="18"/>
  <c r="B452" i="18"/>
  <c r="C452" i="18"/>
  <c r="D452" i="18"/>
  <c r="E452" i="18"/>
  <c r="F452" i="18"/>
  <c r="G452" i="18"/>
  <c r="B453" i="18"/>
  <c r="C453" i="18"/>
  <c r="D453" i="18"/>
  <c r="E453" i="18"/>
  <c r="F453" i="18"/>
  <c r="G453" i="18"/>
  <c r="B454" i="18"/>
  <c r="C454" i="18"/>
  <c r="D454" i="18"/>
  <c r="E454" i="18"/>
  <c r="F454" i="18"/>
  <c r="G454" i="18"/>
  <c r="B455" i="18"/>
  <c r="C455" i="18"/>
  <c r="D455" i="18"/>
  <c r="E455" i="18"/>
  <c r="F455" i="18"/>
  <c r="G455" i="18"/>
  <c r="B456" i="18"/>
  <c r="C456" i="18"/>
  <c r="D456" i="18"/>
  <c r="E456" i="18"/>
  <c r="F456" i="18"/>
  <c r="G456" i="18"/>
  <c r="B457" i="18"/>
  <c r="C457" i="18"/>
  <c r="D457" i="18"/>
  <c r="E457" i="18"/>
  <c r="F457" i="18"/>
  <c r="G457" i="18"/>
  <c r="B458" i="18"/>
  <c r="C458" i="18"/>
  <c r="D458" i="18"/>
  <c r="E458" i="18"/>
  <c r="F458" i="18"/>
  <c r="G458" i="18"/>
  <c r="B459" i="18"/>
  <c r="C459" i="18"/>
  <c r="D459" i="18"/>
  <c r="E459" i="18"/>
  <c r="F459" i="18"/>
  <c r="G459" i="18"/>
  <c r="B460" i="18"/>
  <c r="C460" i="18"/>
  <c r="D460" i="18"/>
  <c r="E460" i="18"/>
  <c r="F460" i="18"/>
  <c r="G460" i="18"/>
  <c r="B461" i="18"/>
  <c r="C461" i="18"/>
  <c r="D461" i="18"/>
  <c r="E461" i="18"/>
  <c r="F461" i="18"/>
  <c r="G461" i="18"/>
  <c r="B462" i="18"/>
  <c r="C462" i="18"/>
  <c r="D462" i="18"/>
  <c r="E462" i="18"/>
  <c r="F462" i="18"/>
  <c r="G462" i="18"/>
  <c r="B463" i="18"/>
  <c r="C463" i="18"/>
  <c r="D463" i="18"/>
  <c r="E463" i="18"/>
  <c r="F463" i="18"/>
  <c r="G463" i="18"/>
  <c r="B464" i="18"/>
  <c r="C464" i="18"/>
  <c r="D464" i="18"/>
  <c r="E464" i="18"/>
  <c r="F464" i="18"/>
  <c r="G464" i="18"/>
  <c r="B465" i="18"/>
  <c r="C465" i="18"/>
  <c r="D465" i="18"/>
  <c r="E465" i="18"/>
  <c r="F465" i="18"/>
  <c r="G465" i="18"/>
  <c r="B466" i="18"/>
  <c r="C466" i="18"/>
  <c r="D466" i="18"/>
  <c r="E466" i="18"/>
  <c r="F466" i="18"/>
  <c r="G466" i="18"/>
  <c r="B467" i="18"/>
  <c r="C467" i="18"/>
  <c r="D467" i="18"/>
  <c r="E467" i="18"/>
  <c r="F467" i="18"/>
  <c r="G467" i="18"/>
  <c r="B468" i="18"/>
  <c r="C468" i="18"/>
  <c r="D468" i="18"/>
  <c r="E468" i="18"/>
  <c r="F468" i="18"/>
  <c r="G468" i="18"/>
  <c r="B469" i="18"/>
  <c r="C469" i="18"/>
  <c r="D469" i="18"/>
  <c r="E469" i="18"/>
  <c r="F469" i="18"/>
  <c r="G469" i="18"/>
  <c r="B470" i="18"/>
  <c r="C470" i="18"/>
  <c r="D470" i="18"/>
  <c r="E470" i="18"/>
  <c r="F470" i="18"/>
  <c r="G470" i="18"/>
  <c r="B471" i="18"/>
  <c r="C471" i="18"/>
  <c r="D471" i="18"/>
  <c r="E471" i="18"/>
  <c r="F471" i="18"/>
  <c r="G471" i="18"/>
  <c r="B472" i="18"/>
  <c r="C472" i="18"/>
  <c r="D472" i="18"/>
  <c r="E472" i="18"/>
  <c r="F472" i="18"/>
  <c r="G472" i="18"/>
  <c r="B473" i="18"/>
  <c r="C473" i="18"/>
  <c r="D473" i="18"/>
  <c r="E473" i="18"/>
  <c r="F473" i="18"/>
  <c r="G473" i="18"/>
  <c r="B474" i="18"/>
  <c r="C474" i="18"/>
  <c r="D474" i="18"/>
  <c r="E474" i="18"/>
  <c r="F474" i="18"/>
  <c r="G474" i="18"/>
  <c r="B475" i="18"/>
  <c r="C475" i="18"/>
  <c r="D475" i="18"/>
  <c r="E475" i="18"/>
  <c r="F475" i="18"/>
  <c r="G475" i="18"/>
  <c r="B476" i="18"/>
  <c r="C476" i="18"/>
  <c r="D476" i="18"/>
  <c r="E476" i="18"/>
  <c r="F476" i="18"/>
  <c r="G476" i="18"/>
  <c r="B477" i="18"/>
  <c r="C477" i="18"/>
  <c r="D477" i="18"/>
  <c r="E477" i="18"/>
  <c r="F477" i="18"/>
  <c r="G477" i="18"/>
  <c r="B478" i="18"/>
  <c r="C478" i="18"/>
  <c r="D478" i="18"/>
  <c r="E478" i="18"/>
  <c r="F478" i="18"/>
  <c r="G478" i="18"/>
  <c r="B479" i="18"/>
  <c r="C479" i="18"/>
  <c r="D479" i="18"/>
  <c r="E479" i="18"/>
  <c r="F479" i="18"/>
  <c r="G479" i="18"/>
  <c r="B480" i="18"/>
  <c r="C480" i="18"/>
  <c r="D480" i="18"/>
  <c r="E480" i="18"/>
  <c r="F480" i="18"/>
  <c r="G480" i="18"/>
  <c r="B481" i="18"/>
  <c r="C481" i="18"/>
  <c r="D481" i="18"/>
  <c r="E481" i="18"/>
  <c r="F481" i="18"/>
  <c r="G481" i="18"/>
  <c r="B482" i="18"/>
  <c r="C482" i="18"/>
  <c r="D482" i="18"/>
  <c r="E482" i="18"/>
  <c r="F482" i="18"/>
  <c r="G482" i="18"/>
  <c r="B483" i="18"/>
  <c r="C483" i="18"/>
  <c r="D483" i="18"/>
  <c r="E483" i="18"/>
  <c r="F483" i="18"/>
  <c r="G483" i="18"/>
  <c r="B484" i="18"/>
  <c r="C484" i="18"/>
  <c r="D484" i="18"/>
  <c r="E484" i="18"/>
  <c r="F484" i="18"/>
  <c r="G484" i="18"/>
  <c r="B485" i="18"/>
  <c r="C485" i="18"/>
  <c r="D485" i="18"/>
  <c r="E485" i="18"/>
  <c r="F485" i="18"/>
  <c r="G485" i="18"/>
  <c r="B486" i="18"/>
  <c r="C486" i="18"/>
  <c r="D486" i="18"/>
  <c r="E486" i="18"/>
  <c r="F486" i="18"/>
  <c r="G486" i="18"/>
  <c r="B487" i="18"/>
  <c r="C487" i="18"/>
  <c r="D487" i="18"/>
  <c r="E487" i="18"/>
  <c r="F487" i="18"/>
  <c r="G487" i="18"/>
  <c r="B488" i="18"/>
  <c r="C488" i="18"/>
  <c r="D488" i="18"/>
  <c r="E488" i="18"/>
  <c r="F488" i="18"/>
  <c r="G488" i="18"/>
  <c r="B489" i="18"/>
  <c r="C489" i="18"/>
  <c r="D489" i="18"/>
  <c r="E489" i="18"/>
  <c r="F489" i="18"/>
  <c r="G489" i="18"/>
  <c r="B490" i="18"/>
  <c r="C490" i="18"/>
  <c r="D490" i="18"/>
  <c r="E490" i="18"/>
  <c r="F490" i="18"/>
  <c r="G490" i="18"/>
  <c r="B491" i="18"/>
  <c r="C491" i="18"/>
  <c r="D491" i="18"/>
  <c r="E491" i="18"/>
  <c r="F491" i="18"/>
  <c r="G491" i="18"/>
  <c r="B492" i="18"/>
  <c r="C492" i="18"/>
  <c r="D492" i="18"/>
  <c r="E492" i="18"/>
  <c r="F492" i="18"/>
  <c r="G492" i="18"/>
  <c r="B493" i="18"/>
  <c r="C493" i="18"/>
  <c r="D493" i="18"/>
  <c r="E493" i="18"/>
  <c r="F493" i="18"/>
  <c r="G493" i="18"/>
  <c r="B494" i="18"/>
  <c r="C494" i="18"/>
  <c r="D494" i="18"/>
  <c r="E494" i="18"/>
  <c r="F494" i="18"/>
  <c r="G494" i="18"/>
  <c r="B495" i="18"/>
  <c r="C495" i="18"/>
  <c r="D495" i="18"/>
  <c r="E495" i="18"/>
  <c r="F495" i="18"/>
  <c r="G495" i="18"/>
  <c r="B496" i="18"/>
  <c r="C496" i="18"/>
  <c r="D496" i="18"/>
  <c r="E496" i="18"/>
  <c r="F496" i="18"/>
  <c r="G496" i="18"/>
  <c r="B497" i="18"/>
  <c r="C497" i="18"/>
  <c r="D497" i="18"/>
  <c r="E497" i="18"/>
  <c r="F497" i="18"/>
  <c r="G497" i="18"/>
  <c r="B498" i="18"/>
  <c r="C498" i="18"/>
  <c r="D498" i="18"/>
  <c r="E498" i="18"/>
  <c r="F498" i="18"/>
  <c r="G498" i="18"/>
  <c r="B499" i="18"/>
  <c r="C499" i="18"/>
  <c r="D499" i="18"/>
  <c r="E499" i="18"/>
  <c r="F499" i="18"/>
  <c r="G499" i="18"/>
  <c r="B500" i="18"/>
  <c r="C500" i="18"/>
  <c r="D500" i="18"/>
  <c r="E500" i="18"/>
  <c r="F500" i="18"/>
  <c r="G500" i="18"/>
  <c r="B501" i="18"/>
  <c r="C501" i="18"/>
  <c r="D501" i="18"/>
  <c r="E501" i="18"/>
  <c r="F501" i="18"/>
  <c r="G501" i="18"/>
  <c r="B502" i="18"/>
  <c r="C502" i="18"/>
  <c r="D502" i="18"/>
  <c r="E502" i="18"/>
  <c r="F502" i="18"/>
  <c r="G502" i="18"/>
  <c r="B503" i="18"/>
  <c r="C503" i="18"/>
  <c r="D503" i="18"/>
  <c r="E503" i="18"/>
  <c r="F503" i="18"/>
  <c r="G503" i="18"/>
  <c r="B504" i="18"/>
  <c r="C504" i="18"/>
  <c r="D504" i="18"/>
  <c r="E504" i="18"/>
  <c r="F504" i="18"/>
  <c r="G504" i="18"/>
  <c r="B505" i="18"/>
  <c r="C505" i="18"/>
  <c r="D505" i="18"/>
  <c r="E505" i="18"/>
  <c r="F505" i="18"/>
  <c r="G505" i="18"/>
  <c r="B506" i="18"/>
  <c r="C506" i="18"/>
  <c r="D506" i="18"/>
  <c r="E506" i="18"/>
  <c r="F506" i="18"/>
  <c r="G506" i="18"/>
  <c r="B507" i="18"/>
  <c r="C507" i="18"/>
  <c r="D507" i="18"/>
  <c r="E507" i="18"/>
  <c r="F507" i="18"/>
  <c r="G507" i="18"/>
  <c r="B508" i="18"/>
  <c r="C508" i="18"/>
  <c r="D508" i="18"/>
  <c r="E508" i="18"/>
  <c r="F508" i="18"/>
  <c r="G508" i="18"/>
  <c r="B509" i="18"/>
  <c r="C509" i="18"/>
  <c r="D509" i="18"/>
  <c r="E509" i="18"/>
  <c r="F509" i="18"/>
  <c r="G509" i="18"/>
  <c r="B510" i="18"/>
  <c r="C510" i="18"/>
  <c r="D510" i="18"/>
  <c r="E510" i="18"/>
  <c r="F510" i="18"/>
  <c r="G510" i="18"/>
  <c r="B511" i="18"/>
  <c r="C511" i="18"/>
  <c r="D511" i="18"/>
  <c r="E511" i="18"/>
  <c r="F511" i="18"/>
  <c r="G511" i="18"/>
  <c r="B512" i="18"/>
  <c r="C512" i="18"/>
  <c r="D512" i="18"/>
  <c r="E512" i="18"/>
  <c r="F512" i="18"/>
  <c r="G512" i="18"/>
  <c r="B513" i="18"/>
  <c r="C513" i="18"/>
  <c r="D513" i="18"/>
  <c r="E513" i="18"/>
  <c r="F513" i="18"/>
  <c r="G513" i="18"/>
  <c r="B514" i="18"/>
  <c r="C514" i="18"/>
  <c r="D514" i="18"/>
  <c r="E514" i="18"/>
  <c r="F514" i="18"/>
  <c r="G514" i="18"/>
  <c r="B515" i="18"/>
  <c r="C515" i="18"/>
  <c r="D515" i="18"/>
  <c r="E515" i="18"/>
  <c r="F515" i="18"/>
  <c r="G515" i="18"/>
  <c r="B516" i="18"/>
  <c r="C516" i="18"/>
  <c r="D516" i="18"/>
  <c r="E516" i="18"/>
  <c r="F516" i="18"/>
  <c r="G516" i="18"/>
  <c r="B517" i="18"/>
  <c r="C517" i="18"/>
  <c r="D517" i="18"/>
  <c r="E517" i="18"/>
  <c r="F517" i="18"/>
  <c r="G517" i="18"/>
  <c r="B518" i="18"/>
  <c r="C518" i="18"/>
  <c r="D518" i="18"/>
  <c r="E518" i="18"/>
  <c r="F518" i="18"/>
  <c r="G518" i="18"/>
  <c r="B519" i="18"/>
  <c r="C519" i="18"/>
  <c r="D519" i="18"/>
  <c r="E519" i="18"/>
  <c r="F519" i="18"/>
  <c r="G519" i="18"/>
  <c r="B520" i="18"/>
  <c r="C520" i="18"/>
  <c r="D520" i="18"/>
  <c r="E520" i="18"/>
  <c r="F520" i="18"/>
  <c r="G520" i="18"/>
  <c r="B521" i="18"/>
  <c r="C521" i="18"/>
  <c r="D521" i="18"/>
  <c r="E521" i="18"/>
  <c r="F521" i="18"/>
  <c r="G521" i="18"/>
  <c r="B522" i="18"/>
  <c r="C522" i="18"/>
  <c r="D522" i="18"/>
  <c r="E522" i="18"/>
  <c r="F522" i="18"/>
  <c r="G522" i="18"/>
  <c r="B523" i="18"/>
  <c r="C523" i="18"/>
  <c r="D523" i="18"/>
  <c r="E523" i="18"/>
  <c r="F523" i="18"/>
  <c r="G523" i="18"/>
  <c r="B524" i="18"/>
  <c r="C524" i="18"/>
  <c r="D524" i="18"/>
  <c r="E524" i="18"/>
  <c r="F524" i="18"/>
  <c r="G524" i="18"/>
  <c r="B525" i="18"/>
  <c r="C525" i="18"/>
  <c r="D525" i="18"/>
  <c r="E525" i="18"/>
  <c r="F525" i="18"/>
  <c r="G525" i="18"/>
  <c r="B526" i="18"/>
  <c r="C526" i="18"/>
  <c r="D526" i="18"/>
  <c r="E526" i="18"/>
  <c r="F526" i="18"/>
  <c r="G526" i="18"/>
  <c r="B527" i="18"/>
  <c r="C527" i="18"/>
  <c r="D527" i="18"/>
  <c r="E527" i="18"/>
  <c r="F527" i="18"/>
  <c r="G527" i="18"/>
  <c r="B528" i="18"/>
  <c r="C528" i="18"/>
  <c r="D528" i="18"/>
  <c r="E528" i="18"/>
  <c r="F528" i="18"/>
  <c r="G528" i="18"/>
  <c r="B529" i="18"/>
  <c r="C529" i="18"/>
  <c r="D529" i="18"/>
  <c r="E529" i="18"/>
  <c r="F529" i="18"/>
  <c r="G529" i="18"/>
  <c r="B530" i="18"/>
  <c r="C530" i="18"/>
  <c r="D530" i="18"/>
  <c r="E530" i="18"/>
  <c r="F530" i="18"/>
  <c r="G530" i="18"/>
  <c r="B531" i="18"/>
  <c r="C531" i="18"/>
  <c r="D531" i="18"/>
  <c r="E531" i="18"/>
  <c r="F531" i="18"/>
  <c r="G531" i="18"/>
  <c r="B532" i="18"/>
  <c r="C532" i="18"/>
  <c r="D532" i="18"/>
  <c r="E532" i="18"/>
  <c r="F532" i="18"/>
  <c r="G532" i="18"/>
  <c r="B533" i="18"/>
  <c r="C533" i="18"/>
  <c r="D533" i="18"/>
  <c r="E533" i="18"/>
  <c r="F533" i="18"/>
  <c r="G533" i="18"/>
  <c r="B534" i="18"/>
  <c r="C534" i="18"/>
  <c r="D534" i="18"/>
  <c r="E534" i="18"/>
  <c r="F534" i="18"/>
  <c r="G534" i="18"/>
  <c r="B535" i="18"/>
  <c r="C535" i="18"/>
  <c r="D535" i="18"/>
  <c r="E535" i="18"/>
  <c r="F535" i="18"/>
  <c r="G535" i="18"/>
  <c r="B536" i="18"/>
  <c r="C536" i="18"/>
  <c r="D536" i="18"/>
  <c r="E536" i="18"/>
  <c r="F536" i="18"/>
  <c r="G536" i="18"/>
  <c r="B537" i="18"/>
  <c r="C537" i="18"/>
  <c r="D537" i="18"/>
  <c r="E537" i="18"/>
  <c r="F537" i="18"/>
  <c r="G537" i="18"/>
  <c r="B538" i="18"/>
  <c r="C538" i="18"/>
  <c r="D538" i="18"/>
  <c r="E538" i="18"/>
  <c r="F538" i="18"/>
  <c r="G538" i="18"/>
  <c r="B539" i="18"/>
  <c r="C539" i="18"/>
  <c r="D539" i="18"/>
  <c r="E539" i="18"/>
  <c r="F539" i="18"/>
  <c r="G539" i="18"/>
  <c r="B540" i="18"/>
  <c r="C540" i="18"/>
  <c r="D540" i="18"/>
  <c r="E540" i="18"/>
  <c r="F540" i="18"/>
  <c r="G540" i="18"/>
  <c r="B541" i="18"/>
  <c r="C541" i="18"/>
  <c r="D541" i="18"/>
  <c r="E541" i="18"/>
  <c r="F541" i="18"/>
  <c r="G541" i="18"/>
  <c r="B542" i="18"/>
  <c r="C542" i="18"/>
  <c r="D542" i="18"/>
  <c r="E542" i="18"/>
  <c r="F542" i="18"/>
  <c r="G542" i="18"/>
  <c r="B543" i="18"/>
  <c r="C543" i="18"/>
  <c r="D543" i="18"/>
  <c r="E543" i="18"/>
  <c r="F543" i="18"/>
  <c r="G543" i="18"/>
  <c r="B544" i="18"/>
  <c r="C544" i="18"/>
  <c r="D544" i="18"/>
  <c r="E544" i="18"/>
  <c r="F544" i="18"/>
  <c r="G544" i="18"/>
  <c r="B545" i="18"/>
  <c r="C545" i="18"/>
  <c r="D545" i="18"/>
  <c r="E545" i="18"/>
  <c r="F545" i="18"/>
  <c r="G545" i="18"/>
  <c r="B546" i="18"/>
  <c r="C546" i="18"/>
  <c r="D546" i="18"/>
  <c r="E546" i="18"/>
  <c r="F546" i="18"/>
  <c r="G546" i="18"/>
  <c r="B547" i="18"/>
  <c r="C547" i="18"/>
  <c r="D547" i="18"/>
  <c r="E547" i="18"/>
  <c r="F547" i="18"/>
  <c r="G547" i="18"/>
  <c r="B548" i="18"/>
  <c r="C548" i="18"/>
  <c r="D548" i="18"/>
  <c r="E548" i="18"/>
  <c r="F548" i="18"/>
  <c r="G548" i="18"/>
  <c r="B549" i="18"/>
  <c r="C549" i="18"/>
  <c r="D549" i="18"/>
  <c r="E549" i="18"/>
  <c r="F549" i="18"/>
  <c r="G549" i="18"/>
  <c r="B550" i="18"/>
  <c r="C550" i="18"/>
  <c r="D550" i="18"/>
  <c r="E550" i="18"/>
  <c r="F550" i="18"/>
  <c r="G550" i="18"/>
  <c r="B551" i="18"/>
  <c r="C551" i="18"/>
  <c r="D551" i="18"/>
  <c r="E551" i="18"/>
  <c r="F551" i="18"/>
  <c r="G551" i="18"/>
  <c r="B552" i="18"/>
  <c r="C552" i="18"/>
  <c r="D552" i="18"/>
  <c r="E552" i="18"/>
  <c r="F552" i="18"/>
  <c r="G552" i="18"/>
  <c r="B553" i="18"/>
  <c r="C553" i="18"/>
  <c r="D553" i="18"/>
  <c r="E553" i="18"/>
  <c r="F553" i="18"/>
  <c r="G553" i="18"/>
  <c r="B554" i="18"/>
  <c r="C554" i="18"/>
  <c r="D554" i="18"/>
  <c r="E554" i="18"/>
  <c r="F554" i="18"/>
  <c r="G554" i="18"/>
  <c r="B555" i="18"/>
  <c r="C555" i="18"/>
  <c r="D555" i="18"/>
  <c r="E555" i="18"/>
  <c r="F555" i="18"/>
  <c r="G555" i="18"/>
  <c r="B556" i="18"/>
  <c r="C556" i="18"/>
  <c r="D556" i="18"/>
  <c r="E556" i="18"/>
  <c r="F556" i="18"/>
  <c r="G556" i="18"/>
  <c r="B557" i="18"/>
  <c r="C557" i="18"/>
  <c r="D557" i="18"/>
  <c r="E557" i="18"/>
  <c r="F557" i="18"/>
  <c r="G557" i="18"/>
  <c r="B558" i="18"/>
  <c r="C558" i="18"/>
  <c r="D558" i="18"/>
  <c r="E558" i="18"/>
  <c r="F558" i="18"/>
  <c r="G558" i="18"/>
  <c r="B559" i="18"/>
  <c r="C559" i="18"/>
  <c r="D559" i="18"/>
  <c r="E559" i="18"/>
  <c r="F559" i="18"/>
  <c r="G559" i="18"/>
  <c r="B560" i="18"/>
  <c r="C560" i="18"/>
  <c r="D560" i="18"/>
  <c r="E560" i="18"/>
  <c r="F560" i="18"/>
  <c r="G560" i="18"/>
  <c r="B561" i="18"/>
  <c r="C561" i="18"/>
  <c r="D561" i="18"/>
  <c r="E561" i="18"/>
  <c r="F561" i="18"/>
  <c r="G561" i="18"/>
  <c r="B562" i="18"/>
  <c r="C562" i="18"/>
  <c r="D562" i="18"/>
  <c r="E562" i="18"/>
  <c r="F562" i="18"/>
  <c r="G562" i="18"/>
  <c r="B563" i="18"/>
  <c r="C563" i="18"/>
  <c r="D563" i="18"/>
  <c r="E563" i="18"/>
  <c r="F563" i="18"/>
  <c r="G563" i="18"/>
  <c r="B564" i="18"/>
  <c r="C564" i="18"/>
  <c r="D564" i="18"/>
  <c r="E564" i="18"/>
  <c r="F564" i="18"/>
  <c r="G564" i="18"/>
  <c r="B565" i="18"/>
  <c r="C565" i="18"/>
  <c r="D565" i="18"/>
  <c r="E565" i="18"/>
  <c r="F565" i="18"/>
  <c r="G565" i="18"/>
  <c r="B566" i="18"/>
  <c r="C566" i="18"/>
  <c r="D566" i="18"/>
  <c r="E566" i="18"/>
  <c r="F566" i="18"/>
  <c r="G566" i="18"/>
  <c r="B567" i="18"/>
  <c r="C567" i="18"/>
  <c r="D567" i="18"/>
  <c r="E567" i="18"/>
  <c r="F567" i="18"/>
  <c r="G567" i="18"/>
  <c r="B568" i="18"/>
  <c r="C568" i="18"/>
  <c r="D568" i="18"/>
  <c r="E568" i="18"/>
  <c r="F568" i="18"/>
  <c r="G568" i="18"/>
  <c r="B569" i="18"/>
  <c r="C569" i="18"/>
  <c r="D569" i="18"/>
  <c r="E569" i="18"/>
  <c r="F569" i="18"/>
  <c r="G569" i="18"/>
  <c r="B570" i="18"/>
  <c r="C570" i="18"/>
  <c r="D570" i="18"/>
  <c r="E570" i="18"/>
  <c r="F570" i="18"/>
  <c r="G570" i="18"/>
  <c r="B571" i="18"/>
  <c r="C571" i="18"/>
  <c r="D571" i="18"/>
  <c r="E571" i="18"/>
  <c r="F571" i="18"/>
  <c r="G571" i="18"/>
  <c r="B572" i="18"/>
  <c r="C572" i="18"/>
  <c r="D572" i="18"/>
  <c r="E572" i="18"/>
  <c r="F572" i="18"/>
  <c r="G572" i="18"/>
  <c r="B573" i="18"/>
  <c r="C573" i="18"/>
  <c r="D573" i="18"/>
  <c r="E573" i="18"/>
  <c r="F573" i="18"/>
  <c r="G573" i="18"/>
  <c r="B574" i="18"/>
  <c r="C574" i="18"/>
  <c r="D574" i="18"/>
  <c r="E574" i="18"/>
  <c r="F574" i="18"/>
  <c r="G574" i="18"/>
  <c r="B575" i="18"/>
  <c r="C575" i="18"/>
  <c r="D575" i="18"/>
  <c r="E575" i="18"/>
  <c r="F575" i="18"/>
  <c r="G575" i="18"/>
  <c r="B576" i="18"/>
  <c r="C576" i="18"/>
  <c r="D576" i="18"/>
  <c r="E576" i="18"/>
  <c r="F576" i="18"/>
  <c r="G576" i="18"/>
  <c r="B577" i="18"/>
  <c r="C577" i="18"/>
  <c r="D577" i="18"/>
  <c r="E577" i="18"/>
  <c r="F577" i="18"/>
  <c r="G577" i="18"/>
  <c r="B578" i="18"/>
  <c r="C578" i="18"/>
  <c r="D578" i="18"/>
  <c r="E578" i="18"/>
  <c r="F578" i="18"/>
  <c r="G578" i="18"/>
  <c r="B579" i="18"/>
  <c r="C579" i="18"/>
  <c r="D579" i="18"/>
  <c r="E579" i="18"/>
  <c r="F579" i="18"/>
  <c r="G579" i="18"/>
  <c r="B580" i="18"/>
  <c r="C580" i="18"/>
  <c r="D580" i="18"/>
  <c r="E580" i="18"/>
  <c r="F580" i="18"/>
  <c r="G580" i="18"/>
  <c r="B581" i="18"/>
  <c r="C581" i="18"/>
  <c r="D581" i="18"/>
  <c r="E581" i="18"/>
  <c r="F581" i="18"/>
  <c r="G581" i="18"/>
  <c r="B582" i="18"/>
  <c r="C582" i="18"/>
  <c r="D582" i="18"/>
  <c r="E582" i="18"/>
  <c r="F582" i="18"/>
  <c r="G582" i="18"/>
  <c r="B583" i="18"/>
  <c r="C583" i="18"/>
  <c r="D583" i="18"/>
  <c r="E583" i="18"/>
  <c r="F583" i="18"/>
  <c r="G583" i="18"/>
  <c r="B584" i="18"/>
  <c r="C584" i="18"/>
  <c r="D584" i="18"/>
  <c r="E584" i="18"/>
  <c r="F584" i="18"/>
  <c r="G584" i="18"/>
  <c r="B585" i="18"/>
  <c r="C585" i="18"/>
  <c r="D585" i="18"/>
  <c r="E585" i="18"/>
  <c r="F585" i="18"/>
  <c r="G585" i="18"/>
  <c r="B586" i="18"/>
  <c r="C586" i="18"/>
  <c r="D586" i="18"/>
  <c r="E586" i="18"/>
  <c r="F586" i="18"/>
  <c r="G586" i="18"/>
  <c r="B587" i="18"/>
  <c r="C587" i="18"/>
  <c r="D587" i="18"/>
  <c r="E587" i="18"/>
  <c r="F587" i="18"/>
  <c r="G587" i="18"/>
  <c r="B588" i="18"/>
  <c r="C588" i="18"/>
  <c r="D588" i="18"/>
  <c r="E588" i="18"/>
  <c r="F588" i="18"/>
  <c r="G588" i="18"/>
  <c r="B589" i="18"/>
  <c r="C589" i="18"/>
  <c r="D589" i="18"/>
  <c r="E589" i="18"/>
  <c r="F589" i="18"/>
  <c r="G589" i="18"/>
  <c r="B590" i="18"/>
  <c r="C590" i="18"/>
  <c r="D590" i="18"/>
  <c r="E590" i="18"/>
  <c r="F590" i="18"/>
  <c r="G590" i="18"/>
  <c r="B591" i="18"/>
  <c r="C591" i="18"/>
  <c r="D591" i="18"/>
  <c r="E591" i="18"/>
  <c r="F591" i="18"/>
  <c r="G591" i="18"/>
  <c r="B592" i="18"/>
  <c r="C592" i="18"/>
  <c r="D592" i="18"/>
  <c r="E592" i="18"/>
  <c r="F592" i="18"/>
  <c r="G592" i="18"/>
  <c r="B593" i="18"/>
  <c r="C593" i="18"/>
  <c r="D593" i="18"/>
  <c r="E593" i="18"/>
  <c r="F593" i="18"/>
  <c r="G593" i="18"/>
  <c r="B594" i="18"/>
  <c r="C594" i="18"/>
  <c r="D594" i="18"/>
  <c r="E594" i="18"/>
  <c r="F594" i="18"/>
  <c r="G594" i="18"/>
  <c r="B595" i="18"/>
  <c r="C595" i="18"/>
  <c r="D595" i="18"/>
  <c r="E595" i="18"/>
  <c r="F595" i="18"/>
  <c r="G595" i="18"/>
  <c r="B596" i="18"/>
  <c r="C596" i="18"/>
  <c r="D596" i="18"/>
  <c r="E596" i="18"/>
  <c r="F596" i="18"/>
  <c r="G596" i="18"/>
  <c r="B597" i="18"/>
  <c r="C597" i="18"/>
  <c r="D597" i="18"/>
  <c r="E597" i="18"/>
  <c r="F597" i="18"/>
  <c r="G597" i="18"/>
  <c r="B598" i="18"/>
  <c r="C598" i="18"/>
  <c r="D598" i="18"/>
  <c r="E598" i="18"/>
  <c r="F598" i="18"/>
  <c r="G598" i="18"/>
  <c r="B599" i="18"/>
  <c r="C599" i="18"/>
  <c r="D599" i="18"/>
  <c r="E599" i="18"/>
  <c r="F599" i="18"/>
  <c r="G599" i="18"/>
  <c r="B600" i="18"/>
  <c r="C600" i="18"/>
  <c r="D600" i="18"/>
  <c r="E600" i="18"/>
  <c r="F600" i="18"/>
  <c r="G600" i="18"/>
  <c r="B601" i="18"/>
  <c r="C601" i="18"/>
  <c r="D601" i="18"/>
  <c r="E601" i="18"/>
  <c r="F601" i="18"/>
  <c r="G601" i="18"/>
  <c r="B602" i="18"/>
  <c r="C602" i="18"/>
  <c r="D602" i="18"/>
  <c r="E602" i="18"/>
  <c r="F602" i="18"/>
  <c r="G602" i="18"/>
  <c r="B603" i="18"/>
  <c r="C603" i="18"/>
  <c r="D603" i="18"/>
  <c r="E603" i="18"/>
  <c r="F603" i="18"/>
  <c r="G603" i="18"/>
  <c r="B604" i="18"/>
  <c r="C604" i="18"/>
  <c r="D604" i="18"/>
  <c r="E604" i="18"/>
  <c r="F604" i="18"/>
  <c r="G604" i="18"/>
  <c r="B605" i="18"/>
  <c r="C605" i="18"/>
  <c r="D605" i="18"/>
  <c r="E605" i="18"/>
  <c r="F605" i="18"/>
  <c r="G605" i="18"/>
  <c r="B606" i="18"/>
  <c r="C606" i="18"/>
  <c r="D606" i="18"/>
  <c r="E606" i="18"/>
  <c r="F606" i="18"/>
  <c r="G606" i="18"/>
  <c r="B607" i="18"/>
  <c r="C607" i="18"/>
  <c r="D607" i="18"/>
  <c r="E607" i="18"/>
  <c r="F607" i="18"/>
  <c r="G607" i="18"/>
  <c r="B608" i="18"/>
  <c r="C608" i="18"/>
  <c r="D608" i="18"/>
  <c r="E608" i="18"/>
  <c r="F608" i="18"/>
  <c r="G608" i="18"/>
  <c r="B609" i="18"/>
  <c r="C609" i="18"/>
  <c r="D609" i="18"/>
  <c r="E609" i="18"/>
  <c r="F609" i="18"/>
  <c r="G609" i="18"/>
  <c r="B610" i="18"/>
  <c r="C610" i="18"/>
  <c r="D610" i="18"/>
  <c r="E610" i="18"/>
  <c r="F610" i="18"/>
  <c r="G610" i="18"/>
  <c r="B611" i="18"/>
  <c r="C611" i="18"/>
  <c r="D611" i="18"/>
  <c r="E611" i="18"/>
  <c r="F611" i="18"/>
  <c r="G611" i="18"/>
  <c r="B612" i="18"/>
  <c r="C612" i="18"/>
  <c r="D612" i="18"/>
  <c r="E612" i="18"/>
  <c r="F612" i="18"/>
  <c r="G612" i="18"/>
  <c r="B613" i="18"/>
  <c r="C613" i="18"/>
  <c r="D613" i="18"/>
  <c r="E613" i="18"/>
  <c r="F613" i="18"/>
  <c r="G613" i="18"/>
  <c r="B614" i="18"/>
  <c r="C614" i="18"/>
  <c r="D614" i="18"/>
  <c r="E614" i="18"/>
  <c r="F614" i="18"/>
  <c r="G614" i="18"/>
  <c r="B615" i="18"/>
  <c r="C615" i="18"/>
  <c r="D615" i="18"/>
  <c r="E615" i="18"/>
  <c r="F615" i="18"/>
  <c r="G615" i="18"/>
  <c r="B616" i="18"/>
  <c r="C616" i="18"/>
  <c r="D616" i="18"/>
  <c r="E616" i="18"/>
  <c r="F616" i="18"/>
  <c r="G616" i="18"/>
  <c r="B617" i="18"/>
  <c r="C617" i="18"/>
  <c r="D617" i="18"/>
  <c r="E617" i="18"/>
  <c r="F617" i="18"/>
  <c r="G617" i="18"/>
  <c r="B618" i="18"/>
  <c r="C618" i="18"/>
  <c r="D618" i="18"/>
  <c r="E618" i="18"/>
  <c r="F618" i="18"/>
  <c r="G618" i="18"/>
  <c r="B619" i="18"/>
  <c r="C619" i="18"/>
  <c r="D619" i="18"/>
  <c r="E619" i="18"/>
  <c r="F619" i="18"/>
  <c r="G619" i="18"/>
  <c r="B620" i="18"/>
  <c r="C620" i="18"/>
  <c r="D620" i="18"/>
  <c r="E620" i="18"/>
  <c r="F620" i="18"/>
  <c r="G620" i="18"/>
  <c r="B621" i="18"/>
  <c r="C621" i="18"/>
  <c r="D621" i="18"/>
  <c r="E621" i="18"/>
  <c r="F621" i="18"/>
  <c r="G621" i="18"/>
  <c r="B622" i="18"/>
  <c r="C622" i="18"/>
  <c r="D622" i="18"/>
  <c r="E622" i="18"/>
  <c r="F622" i="18"/>
  <c r="G622" i="18"/>
  <c r="B623" i="18"/>
  <c r="C623" i="18"/>
  <c r="D623" i="18"/>
  <c r="E623" i="18"/>
  <c r="F623" i="18"/>
  <c r="G623" i="18"/>
  <c r="B624" i="18"/>
  <c r="C624" i="18"/>
  <c r="D624" i="18"/>
  <c r="E624" i="18"/>
  <c r="F624" i="18"/>
  <c r="G624" i="18"/>
  <c r="B625" i="18"/>
  <c r="C625" i="18"/>
  <c r="D625" i="18"/>
  <c r="E625" i="18"/>
  <c r="F625" i="18"/>
  <c r="G625" i="18"/>
  <c r="B626" i="18"/>
  <c r="C626" i="18"/>
  <c r="D626" i="18"/>
  <c r="E626" i="18"/>
  <c r="F626" i="18"/>
  <c r="G626" i="18"/>
  <c r="B627" i="18"/>
  <c r="C627" i="18"/>
  <c r="D627" i="18"/>
  <c r="E627" i="18"/>
  <c r="F627" i="18"/>
  <c r="G627" i="18"/>
  <c r="B628" i="18"/>
  <c r="C628" i="18"/>
  <c r="D628" i="18"/>
  <c r="E628" i="18"/>
  <c r="F628" i="18"/>
  <c r="G628" i="18"/>
  <c r="B629" i="18"/>
  <c r="C629" i="18"/>
  <c r="D629" i="18"/>
  <c r="E629" i="18"/>
  <c r="F629" i="18"/>
  <c r="G629" i="18"/>
  <c r="B630" i="18"/>
  <c r="C630" i="18"/>
  <c r="D630" i="18"/>
  <c r="E630" i="18"/>
  <c r="F630" i="18"/>
  <c r="G630" i="18"/>
  <c r="B631" i="18"/>
  <c r="C631" i="18"/>
  <c r="D631" i="18"/>
  <c r="E631" i="18"/>
  <c r="F631" i="18"/>
  <c r="G631" i="18"/>
  <c r="B632" i="18"/>
  <c r="C632" i="18"/>
  <c r="D632" i="18"/>
  <c r="E632" i="18"/>
  <c r="F632" i="18"/>
  <c r="G632" i="18"/>
  <c r="B633" i="18"/>
  <c r="C633" i="18"/>
  <c r="D633" i="18"/>
  <c r="E633" i="18"/>
  <c r="F633" i="18"/>
  <c r="G633" i="18"/>
  <c r="B634" i="18"/>
  <c r="C634" i="18"/>
  <c r="D634" i="18"/>
  <c r="E634" i="18"/>
  <c r="F634" i="18"/>
  <c r="G634" i="18"/>
  <c r="B635" i="18"/>
  <c r="C635" i="18"/>
  <c r="D635" i="18"/>
  <c r="E635" i="18"/>
  <c r="F635" i="18"/>
  <c r="G635" i="18"/>
  <c r="B636" i="18"/>
  <c r="C636" i="18"/>
  <c r="D636" i="18"/>
  <c r="E636" i="18"/>
  <c r="F636" i="18"/>
  <c r="G636" i="18"/>
  <c r="B637" i="18"/>
  <c r="C637" i="18"/>
  <c r="D637" i="18"/>
  <c r="E637" i="18"/>
  <c r="F637" i="18"/>
  <c r="G637" i="18"/>
  <c r="B638" i="18"/>
  <c r="C638" i="18"/>
  <c r="D638" i="18"/>
  <c r="E638" i="18"/>
  <c r="F638" i="18"/>
  <c r="G638" i="18"/>
  <c r="B639" i="18"/>
  <c r="C639" i="18"/>
  <c r="D639" i="18"/>
  <c r="E639" i="18"/>
  <c r="F639" i="18"/>
  <c r="G639" i="18"/>
  <c r="B640" i="18"/>
  <c r="C640" i="18"/>
  <c r="D640" i="18"/>
  <c r="E640" i="18"/>
  <c r="F640" i="18"/>
  <c r="G640" i="18"/>
  <c r="B641" i="18"/>
  <c r="C641" i="18"/>
  <c r="D641" i="18"/>
  <c r="E641" i="18"/>
  <c r="F641" i="18"/>
  <c r="G641" i="18"/>
  <c r="B642" i="18"/>
  <c r="C642" i="18"/>
  <c r="D642" i="18"/>
  <c r="E642" i="18"/>
  <c r="F642" i="18"/>
  <c r="G642" i="18"/>
  <c r="B643" i="18"/>
  <c r="C643" i="18"/>
  <c r="D643" i="18"/>
  <c r="E643" i="18"/>
  <c r="F643" i="18"/>
  <c r="G643" i="18"/>
  <c r="B644" i="18"/>
  <c r="C644" i="18"/>
  <c r="D644" i="18"/>
  <c r="E644" i="18"/>
  <c r="F644" i="18"/>
  <c r="G644" i="18"/>
  <c r="B645" i="18"/>
  <c r="C645" i="18"/>
  <c r="D645" i="18"/>
  <c r="E645" i="18"/>
  <c r="F645" i="18"/>
  <c r="G645" i="18"/>
  <c r="B646" i="18"/>
  <c r="C646" i="18"/>
  <c r="D646" i="18"/>
  <c r="E646" i="18"/>
  <c r="F646" i="18"/>
  <c r="G646" i="18"/>
  <c r="B647" i="18"/>
  <c r="C647" i="18"/>
  <c r="D647" i="18"/>
  <c r="E647" i="18"/>
  <c r="F647" i="18"/>
  <c r="G647" i="18"/>
  <c r="B648" i="18"/>
  <c r="C648" i="18"/>
  <c r="D648" i="18"/>
  <c r="E648" i="18"/>
  <c r="F648" i="18"/>
  <c r="G648" i="18"/>
  <c r="B649" i="18"/>
  <c r="C649" i="18"/>
  <c r="D649" i="18"/>
  <c r="E649" i="18"/>
  <c r="F649" i="18"/>
  <c r="G649" i="18"/>
  <c r="B650" i="18"/>
  <c r="C650" i="18"/>
  <c r="D650" i="18"/>
  <c r="E650" i="18"/>
  <c r="F650" i="18"/>
  <c r="G650" i="18"/>
  <c r="B651" i="18"/>
  <c r="C651" i="18"/>
  <c r="D651" i="18"/>
  <c r="E651" i="18"/>
  <c r="F651" i="18"/>
  <c r="G651" i="18"/>
  <c r="B652" i="18"/>
  <c r="C652" i="18"/>
  <c r="D652" i="18"/>
  <c r="E652" i="18"/>
  <c r="F652" i="18"/>
  <c r="G652" i="18"/>
  <c r="B653" i="18"/>
  <c r="C653" i="18"/>
  <c r="D653" i="18"/>
  <c r="E653" i="18"/>
  <c r="F653" i="18"/>
  <c r="G653" i="18"/>
  <c r="B654" i="18"/>
  <c r="C654" i="18"/>
  <c r="D654" i="18"/>
  <c r="E654" i="18"/>
  <c r="F654" i="18"/>
  <c r="G654" i="18"/>
  <c r="B655" i="18"/>
  <c r="C655" i="18"/>
  <c r="D655" i="18"/>
  <c r="E655" i="18"/>
  <c r="F655" i="18"/>
  <c r="G655" i="18"/>
  <c r="B656" i="18"/>
  <c r="C656" i="18"/>
  <c r="D656" i="18"/>
  <c r="E656" i="18"/>
  <c r="F656" i="18"/>
  <c r="G656" i="18"/>
  <c r="B657" i="18"/>
  <c r="C657" i="18"/>
  <c r="D657" i="18"/>
  <c r="E657" i="18"/>
  <c r="F657" i="18"/>
  <c r="G657" i="18"/>
  <c r="B658" i="18"/>
  <c r="C658" i="18"/>
  <c r="D658" i="18"/>
  <c r="E658" i="18"/>
  <c r="F658" i="18"/>
  <c r="G658" i="18"/>
  <c r="B659" i="18"/>
  <c r="C659" i="18"/>
  <c r="D659" i="18"/>
  <c r="E659" i="18"/>
  <c r="F659" i="18"/>
  <c r="G659" i="18"/>
  <c r="B660" i="18"/>
  <c r="C660" i="18"/>
  <c r="D660" i="18"/>
  <c r="E660" i="18"/>
  <c r="F660" i="18"/>
  <c r="G660" i="18"/>
  <c r="B661" i="18"/>
  <c r="C661" i="18"/>
  <c r="D661" i="18"/>
  <c r="E661" i="18"/>
  <c r="F661" i="18"/>
  <c r="G661" i="18"/>
  <c r="B662" i="18"/>
  <c r="C662" i="18"/>
  <c r="D662" i="18"/>
  <c r="E662" i="18"/>
  <c r="F662" i="18"/>
  <c r="G662" i="18"/>
  <c r="B663" i="18"/>
  <c r="C663" i="18"/>
  <c r="D663" i="18"/>
  <c r="E663" i="18"/>
  <c r="F663" i="18"/>
  <c r="G663" i="18"/>
  <c r="B664" i="18"/>
  <c r="C664" i="18"/>
  <c r="D664" i="18"/>
  <c r="E664" i="18"/>
  <c r="F664" i="18"/>
  <c r="G664" i="18"/>
  <c r="B665" i="18"/>
  <c r="C665" i="18"/>
  <c r="D665" i="18"/>
  <c r="E665" i="18"/>
  <c r="F665" i="18"/>
  <c r="G665" i="18"/>
  <c r="B666" i="18"/>
  <c r="C666" i="18"/>
  <c r="D666" i="18"/>
  <c r="E666" i="18"/>
  <c r="F666" i="18"/>
  <c r="G666" i="18"/>
  <c r="B667" i="18"/>
  <c r="C667" i="18"/>
  <c r="D667" i="18"/>
  <c r="E667" i="18"/>
  <c r="F667" i="18"/>
  <c r="G667" i="18"/>
  <c r="B668" i="18"/>
  <c r="C668" i="18"/>
  <c r="D668" i="18"/>
  <c r="E668" i="18"/>
  <c r="F668" i="18"/>
  <c r="G668" i="18"/>
  <c r="B669" i="18"/>
  <c r="C669" i="18"/>
  <c r="D669" i="18"/>
  <c r="E669" i="18"/>
  <c r="F669" i="18"/>
  <c r="G669" i="18"/>
  <c r="B670" i="18"/>
  <c r="C670" i="18"/>
  <c r="D670" i="18"/>
  <c r="E670" i="18"/>
  <c r="F670" i="18"/>
  <c r="G670" i="18"/>
  <c r="B671" i="18"/>
  <c r="C671" i="18"/>
  <c r="D671" i="18"/>
  <c r="E671" i="18"/>
  <c r="F671" i="18"/>
  <c r="G671" i="18"/>
  <c r="B672" i="18"/>
  <c r="C672" i="18"/>
  <c r="D672" i="18"/>
  <c r="E672" i="18"/>
  <c r="F672" i="18"/>
  <c r="G672" i="18"/>
  <c r="B673" i="18"/>
  <c r="C673" i="18"/>
  <c r="D673" i="18"/>
  <c r="E673" i="18"/>
  <c r="F673" i="18"/>
  <c r="G673" i="18"/>
  <c r="B674" i="18"/>
  <c r="C674" i="18"/>
  <c r="D674" i="18"/>
  <c r="E674" i="18"/>
  <c r="F674" i="18"/>
  <c r="G674" i="18"/>
  <c r="B675" i="18"/>
  <c r="C675" i="18"/>
  <c r="D675" i="18"/>
  <c r="E675" i="18"/>
  <c r="F675" i="18"/>
  <c r="G675" i="18"/>
  <c r="B676" i="18"/>
  <c r="C676" i="18"/>
  <c r="D676" i="18"/>
  <c r="E676" i="18"/>
  <c r="F676" i="18"/>
  <c r="G676" i="18"/>
  <c r="B677" i="18"/>
  <c r="C677" i="18"/>
  <c r="D677" i="18"/>
  <c r="E677" i="18"/>
  <c r="F677" i="18"/>
  <c r="G677" i="18"/>
  <c r="B678" i="18"/>
  <c r="C678" i="18"/>
  <c r="D678" i="18"/>
  <c r="E678" i="18"/>
  <c r="F678" i="18"/>
  <c r="G678" i="18"/>
  <c r="B679" i="18"/>
  <c r="C679" i="18"/>
  <c r="D679" i="18"/>
  <c r="E679" i="18"/>
  <c r="F679" i="18"/>
  <c r="G679" i="18"/>
  <c r="B680" i="18"/>
  <c r="C680" i="18"/>
  <c r="D680" i="18"/>
  <c r="E680" i="18"/>
  <c r="F680" i="18"/>
  <c r="G680" i="18"/>
  <c r="B681" i="18"/>
  <c r="C681" i="18"/>
  <c r="D681" i="18"/>
  <c r="E681" i="18"/>
  <c r="F681" i="18"/>
  <c r="G681" i="18"/>
  <c r="B682" i="18"/>
  <c r="C682" i="18"/>
  <c r="D682" i="18"/>
  <c r="E682" i="18"/>
  <c r="F682" i="18"/>
  <c r="G682" i="18"/>
  <c r="B683" i="18"/>
  <c r="C683" i="18"/>
  <c r="D683" i="18"/>
  <c r="E683" i="18"/>
  <c r="F683" i="18"/>
  <c r="G683" i="18"/>
  <c r="B684" i="18"/>
  <c r="C684" i="18"/>
  <c r="D684" i="18"/>
  <c r="E684" i="18"/>
  <c r="F684" i="18"/>
  <c r="G684" i="18"/>
  <c r="B685" i="18"/>
  <c r="C685" i="18"/>
  <c r="D685" i="18"/>
  <c r="E685" i="18"/>
  <c r="F685" i="18"/>
  <c r="G685" i="18"/>
  <c r="B686" i="18"/>
  <c r="C686" i="18"/>
  <c r="D686" i="18"/>
  <c r="E686" i="18"/>
  <c r="F686" i="18"/>
  <c r="G686" i="18"/>
  <c r="B687" i="18"/>
  <c r="C687" i="18"/>
  <c r="D687" i="18"/>
  <c r="E687" i="18"/>
  <c r="F687" i="18"/>
  <c r="G687" i="18"/>
  <c r="B688" i="18"/>
  <c r="C688" i="18"/>
  <c r="D688" i="18"/>
  <c r="E688" i="18"/>
  <c r="F688" i="18"/>
  <c r="G688" i="18"/>
  <c r="B689" i="18"/>
  <c r="C689" i="18"/>
  <c r="D689" i="18"/>
  <c r="E689" i="18"/>
  <c r="F689" i="18"/>
  <c r="G689" i="18"/>
  <c r="B690" i="18"/>
  <c r="C690" i="18"/>
  <c r="D690" i="18"/>
  <c r="E690" i="18"/>
  <c r="F690" i="18"/>
  <c r="G690" i="18"/>
  <c r="B691" i="18"/>
  <c r="C691" i="18"/>
  <c r="D691" i="18"/>
  <c r="E691" i="18"/>
  <c r="F691" i="18"/>
  <c r="G691" i="18"/>
  <c r="B692" i="18"/>
  <c r="C692" i="18"/>
  <c r="D692" i="18"/>
  <c r="E692" i="18"/>
  <c r="F692" i="18"/>
  <c r="G692" i="18"/>
  <c r="B693" i="18"/>
  <c r="C693" i="18"/>
  <c r="D693" i="18"/>
  <c r="E693" i="18"/>
  <c r="F693" i="18"/>
  <c r="G693" i="18"/>
  <c r="B694" i="18"/>
  <c r="C694" i="18"/>
  <c r="D694" i="18"/>
  <c r="E694" i="18"/>
  <c r="F694" i="18"/>
  <c r="G694" i="18"/>
  <c r="B695" i="18"/>
  <c r="C695" i="18"/>
  <c r="D695" i="18"/>
  <c r="E695" i="18"/>
  <c r="F695" i="18"/>
  <c r="G695" i="18"/>
  <c r="B696" i="18"/>
  <c r="C696" i="18"/>
  <c r="D696" i="18"/>
  <c r="E696" i="18"/>
  <c r="F696" i="18"/>
  <c r="G696" i="18"/>
  <c r="B697" i="18"/>
  <c r="C697" i="18"/>
  <c r="D697" i="18"/>
  <c r="E697" i="18"/>
  <c r="F697" i="18"/>
  <c r="G697" i="18"/>
  <c r="B698" i="18"/>
  <c r="C698" i="18"/>
  <c r="D698" i="18"/>
  <c r="E698" i="18"/>
  <c r="F698" i="18"/>
  <c r="G698" i="18"/>
  <c r="B699" i="18"/>
  <c r="C699" i="18"/>
  <c r="D699" i="18"/>
  <c r="E699" i="18"/>
  <c r="F699" i="18"/>
  <c r="G699" i="18"/>
  <c r="B700" i="18"/>
  <c r="C700" i="18"/>
  <c r="D700" i="18"/>
  <c r="E700" i="18"/>
  <c r="F700" i="18"/>
  <c r="G700" i="18"/>
  <c r="B701" i="18"/>
  <c r="C701" i="18"/>
  <c r="D701" i="18"/>
  <c r="E701" i="18"/>
  <c r="F701" i="18"/>
  <c r="G701" i="18"/>
  <c r="B702" i="18"/>
  <c r="C702" i="18"/>
  <c r="D702" i="18"/>
  <c r="E702" i="18"/>
  <c r="F702" i="18"/>
  <c r="G702" i="18"/>
  <c r="B703" i="18"/>
  <c r="C703" i="18"/>
  <c r="D703" i="18"/>
  <c r="E703" i="18"/>
  <c r="F703" i="18"/>
  <c r="G703" i="18"/>
  <c r="B704" i="18"/>
  <c r="C704" i="18"/>
  <c r="D704" i="18"/>
  <c r="E704" i="18"/>
  <c r="F704" i="18"/>
  <c r="G704" i="18"/>
  <c r="B705" i="18"/>
  <c r="C705" i="18"/>
  <c r="D705" i="18"/>
  <c r="E705" i="18"/>
  <c r="F705" i="18"/>
  <c r="G705" i="18"/>
  <c r="B706" i="18"/>
  <c r="C706" i="18"/>
  <c r="D706" i="18"/>
  <c r="E706" i="18"/>
  <c r="F706" i="18"/>
  <c r="G706" i="18"/>
  <c r="B707" i="18"/>
  <c r="C707" i="18"/>
  <c r="D707" i="18"/>
  <c r="E707" i="18"/>
  <c r="F707" i="18"/>
  <c r="G707" i="18"/>
  <c r="B708" i="18"/>
  <c r="C708" i="18"/>
  <c r="D708" i="18"/>
  <c r="E708" i="18"/>
  <c r="F708" i="18"/>
  <c r="G708" i="18"/>
  <c r="B709" i="18"/>
  <c r="C709" i="18"/>
  <c r="D709" i="18"/>
  <c r="E709" i="18"/>
  <c r="F709" i="18"/>
  <c r="G709" i="18"/>
  <c r="B710" i="18"/>
  <c r="C710" i="18"/>
  <c r="D710" i="18"/>
  <c r="E710" i="18"/>
  <c r="F710" i="18"/>
  <c r="G710" i="18"/>
  <c r="B711" i="18"/>
  <c r="C711" i="18"/>
  <c r="D711" i="18"/>
  <c r="E711" i="18"/>
  <c r="F711" i="18"/>
  <c r="G711" i="18"/>
  <c r="B712" i="18"/>
  <c r="C712" i="18"/>
  <c r="D712" i="18"/>
  <c r="E712" i="18"/>
  <c r="F712" i="18"/>
  <c r="G712" i="18"/>
  <c r="B713" i="18"/>
  <c r="C713" i="18"/>
  <c r="D713" i="18"/>
  <c r="E713" i="18"/>
  <c r="F713" i="18"/>
  <c r="G713" i="18"/>
  <c r="B714" i="18"/>
  <c r="C714" i="18"/>
  <c r="D714" i="18"/>
  <c r="E714" i="18"/>
  <c r="F714" i="18"/>
  <c r="G714" i="18"/>
  <c r="B715" i="18"/>
  <c r="C715" i="18"/>
  <c r="D715" i="18"/>
  <c r="E715" i="18"/>
  <c r="F715" i="18"/>
  <c r="G715" i="18"/>
  <c r="B716" i="18"/>
  <c r="C716" i="18"/>
  <c r="D716" i="18"/>
  <c r="E716" i="18"/>
  <c r="F716" i="18"/>
  <c r="G716" i="18"/>
  <c r="B717" i="18"/>
  <c r="C717" i="18"/>
  <c r="D717" i="18"/>
  <c r="E717" i="18"/>
  <c r="F717" i="18"/>
  <c r="G717" i="18"/>
  <c r="B718" i="18"/>
  <c r="C718" i="18"/>
  <c r="D718" i="18"/>
  <c r="E718" i="18"/>
  <c r="F718" i="18"/>
  <c r="G718" i="18"/>
  <c r="B719" i="18"/>
  <c r="C719" i="18"/>
  <c r="D719" i="18"/>
  <c r="E719" i="18"/>
  <c r="F719" i="18"/>
  <c r="G719" i="18"/>
  <c r="B720" i="18"/>
  <c r="C720" i="18"/>
  <c r="D720" i="18"/>
  <c r="E720" i="18"/>
  <c r="F720" i="18"/>
  <c r="G720" i="18"/>
  <c r="B721" i="18"/>
  <c r="C721" i="18"/>
  <c r="D721" i="18"/>
  <c r="E721" i="18"/>
  <c r="F721" i="18"/>
  <c r="G721" i="18"/>
  <c r="B722" i="18"/>
  <c r="C722" i="18"/>
  <c r="D722" i="18"/>
  <c r="E722" i="18"/>
  <c r="F722" i="18"/>
  <c r="G722" i="18"/>
  <c r="B723" i="18"/>
  <c r="C723" i="18"/>
  <c r="D723" i="18"/>
  <c r="E723" i="18"/>
  <c r="F723" i="18"/>
  <c r="G723" i="18"/>
  <c r="B724" i="18"/>
  <c r="C724" i="18"/>
  <c r="D724" i="18"/>
  <c r="E724" i="18"/>
  <c r="F724" i="18"/>
  <c r="G724" i="18"/>
  <c r="B725" i="18"/>
  <c r="C725" i="18"/>
  <c r="D725" i="18"/>
  <c r="E725" i="18"/>
  <c r="F725" i="18"/>
  <c r="G725" i="18"/>
  <c r="B726" i="18"/>
  <c r="C726" i="18"/>
  <c r="D726" i="18"/>
  <c r="E726" i="18"/>
  <c r="F726" i="18"/>
  <c r="G726" i="18"/>
  <c r="B727" i="18"/>
  <c r="C727" i="18"/>
  <c r="D727" i="18"/>
  <c r="E727" i="18"/>
  <c r="F727" i="18"/>
  <c r="G727" i="18"/>
  <c r="B728" i="18"/>
  <c r="C728" i="18"/>
  <c r="D728" i="18"/>
  <c r="E728" i="18"/>
  <c r="F728" i="18"/>
  <c r="G728" i="18"/>
  <c r="B729" i="18"/>
  <c r="C729" i="18"/>
  <c r="D729" i="18"/>
  <c r="E729" i="18"/>
  <c r="F729" i="18"/>
  <c r="G729" i="18"/>
  <c r="B730" i="18"/>
  <c r="C730" i="18"/>
  <c r="D730" i="18"/>
  <c r="E730" i="18"/>
  <c r="F730" i="18"/>
  <c r="G730" i="18"/>
  <c r="B731" i="18"/>
  <c r="C731" i="18"/>
  <c r="D731" i="18"/>
  <c r="E731" i="18"/>
  <c r="F731" i="18"/>
  <c r="G731" i="18"/>
  <c r="B732" i="18"/>
  <c r="C732" i="18"/>
  <c r="D732" i="18"/>
  <c r="E732" i="18"/>
  <c r="F732" i="18"/>
  <c r="G732" i="18"/>
  <c r="B733" i="18"/>
  <c r="C733" i="18"/>
  <c r="D733" i="18"/>
  <c r="E733" i="18"/>
  <c r="F733" i="18"/>
  <c r="G733" i="18"/>
  <c r="B734" i="18"/>
  <c r="C734" i="18"/>
  <c r="D734" i="18"/>
  <c r="E734" i="18"/>
  <c r="F734" i="18"/>
  <c r="G734" i="18"/>
  <c r="B735" i="18"/>
  <c r="C735" i="18"/>
  <c r="D735" i="18"/>
  <c r="E735" i="18"/>
  <c r="F735" i="18"/>
  <c r="G735" i="18"/>
  <c r="B736" i="18"/>
  <c r="C736" i="18"/>
  <c r="D736" i="18"/>
  <c r="E736" i="18"/>
  <c r="F736" i="18"/>
  <c r="G736" i="18"/>
  <c r="B737" i="18"/>
  <c r="C737" i="18"/>
  <c r="D737" i="18"/>
  <c r="E737" i="18"/>
  <c r="F737" i="18"/>
  <c r="G737" i="18"/>
  <c r="B738" i="18"/>
  <c r="C738" i="18"/>
  <c r="D738" i="18"/>
  <c r="E738" i="18"/>
  <c r="F738" i="18"/>
  <c r="G738" i="18"/>
  <c r="B739" i="18"/>
  <c r="C739" i="18"/>
  <c r="D739" i="18"/>
  <c r="E739" i="18"/>
  <c r="F739" i="18"/>
  <c r="G739" i="18"/>
  <c r="B740" i="18"/>
  <c r="C740" i="18"/>
  <c r="D740" i="18"/>
  <c r="E740" i="18"/>
  <c r="F740" i="18"/>
  <c r="G740" i="18"/>
  <c r="B741" i="18"/>
  <c r="C741" i="18"/>
  <c r="D741" i="18"/>
  <c r="E741" i="18"/>
  <c r="F741" i="18"/>
  <c r="G741" i="18"/>
  <c r="B742" i="18"/>
  <c r="C742" i="18"/>
  <c r="D742" i="18"/>
  <c r="E742" i="18"/>
  <c r="F742" i="18"/>
  <c r="G742" i="18"/>
  <c r="B743" i="18"/>
  <c r="C743" i="18"/>
  <c r="D743" i="18"/>
  <c r="E743" i="18"/>
  <c r="F743" i="18"/>
  <c r="G743" i="18"/>
  <c r="B744" i="18"/>
  <c r="C744" i="18"/>
  <c r="D744" i="18"/>
  <c r="E744" i="18"/>
  <c r="F744" i="18"/>
  <c r="G744" i="18"/>
  <c r="B745" i="18"/>
  <c r="C745" i="18"/>
  <c r="D745" i="18"/>
  <c r="E745" i="18"/>
  <c r="F745" i="18"/>
  <c r="G745" i="18"/>
  <c r="B746" i="18"/>
  <c r="C746" i="18"/>
  <c r="D746" i="18"/>
  <c r="E746" i="18"/>
  <c r="F746" i="18"/>
  <c r="G746" i="18"/>
  <c r="B747" i="18"/>
  <c r="C747" i="18"/>
  <c r="D747" i="18"/>
  <c r="E747" i="18"/>
  <c r="F747" i="18"/>
  <c r="G747" i="18"/>
  <c r="B748" i="18"/>
  <c r="C748" i="18"/>
  <c r="D748" i="18"/>
  <c r="E748" i="18"/>
  <c r="F748" i="18"/>
  <c r="G748" i="18"/>
  <c r="B749" i="18"/>
  <c r="C749" i="18"/>
  <c r="D749" i="18"/>
  <c r="E749" i="18"/>
  <c r="F749" i="18"/>
  <c r="G749" i="18"/>
  <c r="B750" i="18"/>
  <c r="C750" i="18"/>
  <c r="D750" i="18"/>
  <c r="E750" i="18"/>
  <c r="F750" i="18"/>
  <c r="G750" i="18"/>
  <c r="B751" i="18"/>
  <c r="C751" i="18"/>
  <c r="D751" i="18"/>
  <c r="E751" i="18"/>
  <c r="F751" i="18"/>
  <c r="G751" i="18"/>
  <c r="B752" i="18"/>
  <c r="C752" i="18"/>
  <c r="D752" i="18"/>
  <c r="E752" i="18"/>
  <c r="F752" i="18"/>
  <c r="G752" i="18"/>
  <c r="B753" i="18"/>
  <c r="C753" i="18"/>
  <c r="D753" i="18"/>
  <c r="E753" i="18"/>
  <c r="F753" i="18"/>
  <c r="G753" i="18"/>
  <c r="B754" i="18"/>
  <c r="C754" i="18"/>
  <c r="D754" i="18"/>
  <c r="E754" i="18"/>
  <c r="F754" i="18"/>
  <c r="G754" i="18"/>
  <c r="B755" i="18"/>
  <c r="C755" i="18"/>
  <c r="D755" i="18"/>
  <c r="E755" i="18"/>
  <c r="F755" i="18"/>
  <c r="G755" i="18"/>
  <c r="B756" i="18"/>
  <c r="C756" i="18"/>
  <c r="D756" i="18"/>
  <c r="E756" i="18"/>
  <c r="F756" i="18"/>
  <c r="G756" i="18"/>
  <c r="B757" i="18"/>
  <c r="C757" i="18"/>
  <c r="D757" i="18"/>
  <c r="E757" i="18"/>
  <c r="F757" i="18"/>
  <c r="G757" i="18"/>
  <c r="B758" i="18"/>
  <c r="C758" i="18"/>
  <c r="D758" i="18"/>
  <c r="E758" i="18"/>
  <c r="F758" i="18"/>
  <c r="G758" i="18"/>
  <c r="B759" i="18"/>
  <c r="C759" i="18"/>
  <c r="D759" i="18"/>
  <c r="E759" i="18"/>
  <c r="F759" i="18"/>
  <c r="G759" i="18"/>
  <c r="B760" i="18"/>
  <c r="C760" i="18"/>
  <c r="D760" i="18"/>
  <c r="E760" i="18"/>
  <c r="F760" i="18"/>
  <c r="G760" i="18"/>
  <c r="B761" i="18"/>
  <c r="C761" i="18"/>
  <c r="D761" i="18"/>
  <c r="E761" i="18"/>
  <c r="F761" i="18"/>
  <c r="G761" i="18"/>
  <c r="B762" i="18"/>
  <c r="C762" i="18"/>
  <c r="D762" i="18"/>
  <c r="E762" i="18"/>
  <c r="F762" i="18"/>
  <c r="G762" i="18"/>
  <c r="B763" i="18"/>
  <c r="C763" i="18"/>
  <c r="D763" i="18"/>
  <c r="E763" i="18"/>
  <c r="F763" i="18"/>
  <c r="G763" i="18"/>
  <c r="B764" i="18"/>
  <c r="C764" i="18"/>
  <c r="D764" i="18"/>
  <c r="E764" i="18"/>
  <c r="F764" i="18"/>
  <c r="G764" i="18"/>
  <c r="B765" i="18"/>
  <c r="C765" i="18"/>
  <c r="D765" i="18"/>
  <c r="E765" i="18"/>
  <c r="F765" i="18"/>
  <c r="G765" i="18"/>
  <c r="B766" i="18"/>
  <c r="C766" i="18"/>
  <c r="D766" i="18"/>
  <c r="E766" i="18"/>
  <c r="F766" i="18"/>
  <c r="G766" i="18"/>
  <c r="B767" i="18"/>
  <c r="C767" i="18"/>
  <c r="D767" i="18"/>
  <c r="E767" i="18"/>
  <c r="F767" i="18"/>
  <c r="G767" i="18"/>
  <c r="B768" i="18"/>
  <c r="C768" i="18"/>
  <c r="D768" i="18"/>
  <c r="E768" i="18"/>
  <c r="F768" i="18"/>
  <c r="G768" i="18"/>
  <c r="B769" i="18"/>
  <c r="C769" i="18"/>
  <c r="D769" i="18"/>
  <c r="E769" i="18"/>
  <c r="F769" i="18"/>
  <c r="G769" i="18"/>
  <c r="B770" i="18"/>
  <c r="C770" i="18"/>
  <c r="D770" i="18"/>
  <c r="E770" i="18"/>
  <c r="F770" i="18"/>
  <c r="G770" i="18"/>
  <c r="B771" i="18"/>
  <c r="C771" i="18"/>
  <c r="D771" i="18"/>
  <c r="E771" i="18"/>
  <c r="F771" i="18"/>
  <c r="G771" i="18"/>
  <c r="B772" i="18"/>
  <c r="C772" i="18"/>
  <c r="D772" i="18"/>
  <c r="E772" i="18"/>
  <c r="F772" i="18"/>
  <c r="G772" i="18"/>
  <c r="B773" i="18"/>
  <c r="C773" i="18"/>
  <c r="D773" i="18"/>
  <c r="E773" i="18"/>
  <c r="F773" i="18"/>
  <c r="G773" i="18"/>
  <c r="B774" i="18"/>
  <c r="C774" i="18"/>
  <c r="D774" i="18"/>
  <c r="E774" i="18"/>
  <c r="F774" i="18"/>
  <c r="G774" i="18"/>
  <c r="B775" i="18"/>
  <c r="C775" i="18"/>
  <c r="D775" i="18"/>
  <c r="E775" i="18"/>
  <c r="F775" i="18"/>
  <c r="G775" i="18"/>
  <c r="B776" i="18"/>
  <c r="C776" i="18"/>
  <c r="D776" i="18"/>
  <c r="E776" i="18"/>
  <c r="F776" i="18"/>
  <c r="G776" i="18"/>
  <c r="B777" i="18"/>
  <c r="C777" i="18"/>
  <c r="D777" i="18"/>
  <c r="E777" i="18"/>
  <c r="F777" i="18"/>
  <c r="G777" i="18"/>
  <c r="B778" i="18"/>
  <c r="C778" i="18"/>
  <c r="D778" i="18"/>
  <c r="E778" i="18"/>
  <c r="F778" i="18"/>
  <c r="G778" i="18"/>
  <c r="B779" i="18"/>
  <c r="C779" i="18"/>
  <c r="D779" i="18"/>
  <c r="E779" i="18"/>
  <c r="F779" i="18"/>
  <c r="G779" i="18"/>
  <c r="B780" i="18"/>
  <c r="C780" i="18"/>
  <c r="D780" i="18"/>
  <c r="E780" i="18"/>
  <c r="F780" i="18"/>
  <c r="G780" i="18"/>
  <c r="B781" i="18"/>
  <c r="C781" i="18"/>
  <c r="D781" i="18"/>
  <c r="E781" i="18"/>
  <c r="F781" i="18"/>
  <c r="G781" i="18"/>
  <c r="B782" i="18"/>
  <c r="C782" i="18"/>
  <c r="D782" i="18"/>
  <c r="E782" i="18"/>
  <c r="F782" i="18"/>
  <c r="G782" i="18"/>
  <c r="B783" i="18"/>
  <c r="C783" i="18"/>
  <c r="D783" i="18"/>
  <c r="E783" i="18"/>
  <c r="F783" i="18"/>
  <c r="G783" i="18"/>
  <c r="B784" i="18"/>
  <c r="C784" i="18"/>
  <c r="D784" i="18"/>
  <c r="E784" i="18"/>
  <c r="F784" i="18"/>
  <c r="G784" i="18"/>
  <c r="B785" i="18"/>
  <c r="C785" i="18"/>
  <c r="D785" i="18"/>
  <c r="E785" i="18"/>
  <c r="F785" i="18"/>
  <c r="G785" i="18"/>
  <c r="B786" i="18"/>
  <c r="C786" i="18"/>
  <c r="D786" i="18"/>
  <c r="E786" i="18"/>
  <c r="F786" i="18"/>
  <c r="G786" i="18"/>
  <c r="B787" i="18"/>
  <c r="C787" i="18"/>
  <c r="D787" i="18"/>
  <c r="E787" i="18"/>
  <c r="F787" i="18"/>
  <c r="G787" i="18"/>
  <c r="B788" i="18"/>
  <c r="C788" i="18"/>
  <c r="D788" i="18"/>
  <c r="E788" i="18"/>
  <c r="F788" i="18"/>
  <c r="G788" i="18"/>
  <c r="B789" i="18"/>
  <c r="C789" i="18"/>
  <c r="D789" i="18"/>
  <c r="E789" i="18"/>
  <c r="F789" i="18"/>
  <c r="G789" i="18"/>
  <c r="B790" i="18"/>
  <c r="C790" i="18"/>
  <c r="D790" i="18"/>
  <c r="E790" i="18"/>
  <c r="F790" i="18"/>
  <c r="G790" i="18"/>
  <c r="B791" i="18"/>
  <c r="C791" i="18"/>
  <c r="D791" i="18"/>
  <c r="E791" i="18"/>
  <c r="F791" i="18"/>
  <c r="G791" i="18"/>
  <c r="B792" i="18"/>
  <c r="C792" i="18"/>
  <c r="D792" i="18"/>
  <c r="E792" i="18"/>
  <c r="F792" i="18"/>
  <c r="G792" i="18"/>
  <c r="B793" i="18"/>
  <c r="C793" i="18"/>
  <c r="D793" i="18"/>
  <c r="E793" i="18"/>
  <c r="F793" i="18"/>
  <c r="G793" i="18"/>
  <c r="B794" i="18"/>
  <c r="C794" i="18"/>
  <c r="D794" i="18"/>
  <c r="E794" i="18"/>
  <c r="F794" i="18"/>
  <c r="G794" i="18"/>
  <c r="B795" i="18"/>
  <c r="C795" i="18"/>
  <c r="D795" i="18"/>
  <c r="E795" i="18"/>
  <c r="F795" i="18"/>
  <c r="G795" i="18"/>
  <c r="B796" i="18"/>
  <c r="C796" i="18"/>
  <c r="D796" i="18"/>
  <c r="E796" i="18"/>
  <c r="F796" i="18"/>
  <c r="G796" i="18"/>
  <c r="B797" i="18"/>
  <c r="C797" i="18"/>
  <c r="D797" i="18"/>
  <c r="E797" i="18"/>
  <c r="F797" i="18"/>
  <c r="G797" i="18"/>
  <c r="B798" i="18"/>
  <c r="C798" i="18"/>
  <c r="D798" i="18"/>
  <c r="E798" i="18"/>
  <c r="F798" i="18"/>
  <c r="G798" i="18"/>
  <c r="B799" i="18"/>
  <c r="C799" i="18"/>
  <c r="D799" i="18"/>
  <c r="E799" i="18"/>
  <c r="F799" i="18"/>
  <c r="G799" i="18"/>
  <c r="B800" i="18"/>
  <c r="C800" i="18"/>
  <c r="D800" i="18"/>
  <c r="E800" i="18"/>
  <c r="F800" i="18"/>
  <c r="G800" i="18"/>
  <c r="B801" i="18"/>
  <c r="C801" i="18"/>
  <c r="D801" i="18"/>
  <c r="E801" i="18"/>
  <c r="F801" i="18"/>
  <c r="G801" i="18"/>
  <c r="B802" i="18"/>
  <c r="C802" i="18"/>
  <c r="D802" i="18"/>
  <c r="E802" i="18"/>
  <c r="F802" i="18"/>
  <c r="G802" i="18"/>
  <c r="B803" i="18"/>
  <c r="C803" i="18"/>
  <c r="D803" i="18"/>
  <c r="E803" i="18"/>
  <c r="F803" i="18"/>
  <c r="G803" i="18"/>
  <c r="B804" i="18"/>
  <c r="C804" i="18"/>
  <c r="D804" i="18"/>
  <c r="E804" i="18"/>
  <c r="F804" i="18"/>
  <c r="G804" i="18"/>
  <c r="B805" i="18"/>
  <c r="C805" i="18"/>
  <c r="D805" i="18"/>
  <c r="E805" i="18"/>
  <c r="F805" i="18"/>
  <c r="G805" i="18"/>
  <c r="B806" i="18"/>
  <c r="C806" i="18"/>
  <c r="D806" i="18"/>
  <c r="E806" i="18"/>
  <c r="F806" i="18"/>
  <c r="G806" i="18"/>
  <c r="B807" i="18"/>
  <c r="C807" i="18"/>
  <c r="D807" i="18"/>
  <c r="E807" i="18"/>
  <c r="F807" i="18"/>
  <c r="G807" i="18"/>
  <c r="B808" i="18"/>
  <c r="C808" i="18"/>
  <c r="D808" i="18"/>
  <c r="E808" i="18"/>
  <c r="F808" i="18"/>
  <c r="G808" i="18"/>
  <c r="B809" i="18"/>
  <c r="C809" i="18"/>
  <c r="D809" i="18"/>
  <c r="E809" i="18"/>
  <c r="F809" i="18"/>
  <c r="G809" i="18"/>
  <c r="B810" i="18"/>
  <c r="C810" i="18"/>
  <c r="D810" i="18"/>
  <c r="E810" i="18"/>
  <c r="F810" i="18"/>
  <c r="G810" i="18"/>
  <c r="B811" i="18"/>
  <c r="C811" i="18"/>
  <c r="D811" i="18"/>
  <c r="E811" i="18"/>
  <c r="F811" i="18"/>
  <c r="G811" i="18"/>
  <c r="B812" i="18"/>
  <c r="C812" i="18"/>
  <c r="D812" i="18"/>
  <c r="E812" i="18"/>
  <c r="F812" i="18"/>
  <c r="G812" i="18"/>
  <c r="B813" i="18"/>
  <c r="C813" i="18"/>
  <c r="D813" i="18"/>
  <c r="E813" i="18"/>
  <c r="F813" i="18"/>
  <c r="G813" i="18"/>
  <c r="B814" i="18"/>
  <c r="C814" i="18"/>
  <c r="D814" i="18"/>
  <c r="E814" i="18"/>
  <c r="F814" i="18"/>
  <c r="G814" i="18"/>
  <c r="B815" i="18"/>
  <c r="C815" i="18"/>
  <c r="D815" i="18"/>
  <c r="E815" i="18"/>
  <c r="F815" i="18"/>
  <c r="G815" i="18"/>
  <c r="B816" i="18"/>
  <c r="C816" i="18"/>
  <c r="D816" i="18"/>
  <c r="E816" i="18"/>
  <c r="F816" i="18"/>
  <c r="G816" i="18"/>
  <c r="B817" i="18"/>
  <c r="C817" i="18"/>
  <c r="D817" i="18"/>
  <c r="E817" i="18"/>
  <c r="F817" i="18"/>
  <c r="G817" i="18"/>
  <c r="B818" i="18"/>
  <c r="C818" i="18"/>
  <c r="D818" i="18"/>
  <c r="E818" i="18"/>
  <c r="F818" i="18"/>
  <c r="G818" i="18"/>
  <c r="B819" i="18"/>
  <c r="C819" i="18"/>
  <c r="D819" i="18"/>
  <c r="E819" i="18"/>
  <c r="F819" i="18"/>
  <c r="G819" i="18"/>
  <c r="B820" i="18"/>
  <c r="C820" i="18"/>
  <c r="D820" i="18"/>
  <c r="E820" i="18"/>
  <c r="F820" i="18"/>
  <c r="G820" i="18"/>
  <c r="B821" i="18"/>
  <c r="C821" i="18"/>
  <c r="D821" i="18"/>
  <c r="E821" i="18"/>
  <c r="F821" i="18"/>
  <c r="G821" i="18"/>
  <c r="B822" i="18"/>
  <c r="C822" i="18"/>
  <c r="D822" i="18"/>
  <c r="E822" i="18"/>
  <c r="F822" i="18"/>
  <c r="G822" i="18"/>
  <c r="B823" i="18"/>
  <c r="C823" i="18"/>
  <c r="D823" i="18"/>
  <c r="E823" i="18"/>
  <c r="F823" i="18"/>
  <c r="G823" i="18"/>
  <c r="B824" i="18"/>
  <c r="C824" i="18"/>
  <c r="D824" i="18"/>
  <c r="E824" i="18"/>
  <c r="F824" i="18"/>
  <c r="G824" i="18"/>
  <c r="B825" i="18"/>
  <c r="C825" i="18"/>
  <c r="D825" i="18"/>
  <c r="E825" i="18"/>
  <c r="F825" i="18"/>
  <c r="G825" i="18"/>
  <c r="B826" i="18"/>
  <c r="C826" i="18"/>
  <c r="D826" i="18"/>
  <c r="E826" i="18"/>
  <c r="F826" i="18"/>
  <c r="G826" i="18"/>
  <c r="B827" i="18"/>
  <c r="C827" i="18"/>
  <c r="D827" i="18"/>
  <c r="E827" i="18"/>
  <c r="F827" i="18"/>
  <c r="G827" i="18"/>
  <c r="B828" i="18"/>
  <c r="C828" i="18"/>
  <c r="D828" i="18"/>
  <c r="E828" i="18"/>
  <c r="F828" i="18"/>
  <c r="G828" i="18"/>
  <c r="B829" i="18"/>
  <c r="C829" i="18"/>
  <c r="D829" i="18"/>
  <c r="E829" i="18"/>
  <c r="F829" i="18"/>
  <c r="G829" i="18"/>
  <c r="B830" i="18"/>
  <c r="C830" i="18"/>
  <c r="D830" i="18"/>
  <c r="E830" i="18"/>
  <c r="F830" i="18"/>
  <c r="G830" i="18"/>
  <c r="B831" i="18"/>
  <c r="C831" i="18"/>
  <c r="D831" i="18"/>
  <c r="E831" i="18"/>
  <c r="F831" i="18"/>
  <c r="G831" i="18"/>
  <c r="B832" i="18"/>
  <c r="C832" i="18"/>
  <c r="D832" i="18"/>
  <c r="E832" i="18"/>
  <c r="F832" i="18"/>
  <c r="G832" i="18"/>
  <c r="B833" i="18"/>
  <c r="C833" i="18"/>
  <c r="D833" i="18"/>
  <c r="E833" i="18"/>
  <c r="F833" i="18"/>
  <c r="G833" i="18"/>
  <c r="B834" i="18"/>
  <c r="C834" i="18"/>
  <c r="D834" i="18"/>
  <c r="E834" i="18"/>
  <c r="F834" i="18"/>
  <c r="G834" i="18"/>
  <c r="B835" i="18"/>
  <c r="C835" i="18"/>
  <c r="D835" i="18"/>
  <c r="E835" i="18"/>
  <c r="F835" i="18"/>
  <c r="G835" i="18"/>
  <c r="B836" i="18"/>
  <c r="C836" i="18"/>
  <c r="D836" i="18"/>
  <c r="E836" i="18"/>
  <c r="F836" i="18"/>
  <c r="G836" i="18"/>
  <c r="B837" i="18"/>
  <c r="C837" i="18"/>
  <c r="D837" i="18"/>
  <c r="E837" i="18"/>
  <c r="F837" i="18"/>
  <c r="G837" i="18"/>
  <c r="B838" i="18"/>
  <c r="C838" i="18"/>
  <c r="D838" i="18"/>
  <c r="E838" i="18"/>
  <c r="F838" i="18"/>
  <c r="G838" i="18"/>
  <c r="B839" i="18"/>
  <c r="C839" i="18"/>
  <c r="D839" i="18"/>
  <c r="E839" i="18"/>
  <c r="F839" i="18"/>
  <c r="G839" i="18"/>
  <c r="S11" i="18"/>
  <c r="K839" i="18"/>
  <c r="K838" i="18"/>
  <c r="K837" i="18"/>
  <c r="K836" i="18"/>
  <c r="K835" i="18"/>
  <c r="K834" i="18"/>
  <c r="K833" i="18"/>
  <c r="K832" i="18"/>
  <c r="K831" i="18"/>
  <c r="K830" i="18"/>
  <c r="K829" i="18"/>
  <c r="K828" i="18"/>
  <c r="K827" i="18"/>
  <c r="K826" i="18"/>
  <c r="K825" i="18"/>
  <c r="K824" i="18"/>
  <c r="K823" i="18"/>
  <c r="K822" i="18"/>
  <c r="K821" i="18"/>
  <c r="K820" i="18"/>
  <c r="K819" i="18"/>
  <c r="K818" i="18"/>
  <c r="K817" i="18"/>
  <c r="K816" i="18"/>
  <c r="K815" i="18"/>
  <c r="K814" i="18"/>
  <c r="K813" i="18"/>
  <c r="K812" i="18"/>
  <c r="K811" i="18"/>
  <c r="K810" i="18"/>
  <c r="K809" i="18"/>
  <c r="K808" i="18"/>
  <c r="K807" i="18"/>
  <c r="K806" i="18"/>
  <c r="K805" i="18"/>
  <c r="K804" i="18"/>
  <c r="K803" i="18"/>
  <c r="K802" i="18"/>
  <c r="K801" i="18"/>
  <c r="K800" i="18"/>
  <c r="K799" i="18"/>
  <c r="K798" i="18"/>
  <c r="K797" i="18"/>
  <c r="K796" i="18"/>
  <c r="K795" i="18"/>
  <c r="K794" i="18"/>
  <c r="K793" i="18"/>
  <c r="K792" i="18"/>
  <c r="K791" i="18"/>
  <c r="K790" i="18"/>
  <c r="K789" i="18"/>
  <c r="K788" i="18"/>
  <c r="K787" i="18"/>
  <c r="K786" i="18"/>
  <c r="K785" i="18"/>
  <c r="K784" i="18"/>
  <c r="K783" i="18"/>
  <c r="K782" i="18"/>
  <c r="K781" i="18"/>
  <c r="K780" i="18"/>
  <c r="K779" i="18"/>
  <c r="K778" i="18"/>
  <c r="K777" i="18"/>
  <c r="K776" i="18"/>
  <c r="K775" i="18"/>
  <c r="K774" i="18"/>
  <c r="K773" i="18"/>
  <c r="K772" i="18"/>
  <c r="K771" i="18"/>
  <c r="K770" i="18"/>
  <c r="K769" i="18"/>
  <c r="K768" i="18"/>
  <c r="K767" i="18"/>
  <c r="K766" i="18"/>
  <c r="K765" i="18"/>
  <c r="K764" i="18"/>
  <c r="K763" i="18"/>
  <c r="K762" i="18"/>
  <c r="K761" i="18"/>
  <c r="K760" i="18"/>
  <c r="K759" i="18"/>
  <c r="K758" i="18"/>
  <c r="K757" i="18"/>
  <c r="K756" i="18"/>
  <c r="K755" i="18"/>
  <c r="K754" i="18"/>
  <c r="K753" i="18"/>
  <c r="K752" i="18"/>
  <c r="K751" i="18"/>
  <c r="K750" i="18"/>
  <c r="K749" i="18"/>
  <c r="K748" i="18"/>
  <c r="K747" i="18"/>
  <c r="K746" i="18"/>
  <c r="K745" i="18"/>
  <c r="K744" i="18"/>
  <c r="K743" i="18"/>
  <c r="K742" i="18"/>
  <c r="K741" i="18"/>
  <c r="K740" i="18"/>
  <c r="K739" i="18"/>
  <c r="K738" i="18"/>
  <c r="K737" i="18"/>
  <c r="K736" i="18"/>
  <c r="K735" i="18"/>
  <c r="K734" i="18"/>
  <c r="K733" i="18"/>
  <c r="K732" i="18"/>
  <c r="K731" i="18"/>
  <c r="K730" i="18"/>
  <c r="K729" i="18"/>
  <c r="K728" i="18"/>
  <c r="K727" i="18"/>
  <c r="K726" i="18"/>
  <c r="K725" i="18"/>
  <c r="K724" i="18"/>
  <c r="K723" i="18"/>
  <c r="K722" i="18"/>
  <c r="K721" i="18"/>
  <c r="K720" i="18"/>
  <c r="K719" i="18"/>
  <c r="K718" i="18"/>
  <c r="K717" i="18"/>
  <c r="K716" i="18"/>
  <c r="K715" i="18"/>
  <c r="K714" i="18"/>
  <c r="K713" i="18"/>
  <c r="K712" i="18"/>
  <c r="K711" i="18"/>
  <c r="K710" i="18"/>
  <c r="K709" i="18"/>
  <c r="K708" i="18"/>
  <c r="K707" i="18"/>
  <c r="K706" i="18"/>
  <c r="K705" i="18"/>
  <c r="K704" i="18"/>
  <c r="K703" i="18"/>
  <c r="K702" i="18"/>
  <c r="K701" i="18"/>
  <c r="K700" i="18"/>
  <c r="K699" i="18"/>
  <c r="K698" i="18"/>
  <c r="K697" i="18"/>
  <c r="K696" i="18"/>
  <c r="K695" i="18"/>
  <c r="K694" i="18"/>
  <c r="K693" i="18"/>
  <c r="K692" i="18"/>
  <c r="K691" i="18"/>
  <c r="K690" i="18"/>
  <c r="K689" i="18"/>
  <c r="K688" i="18"/>
  <c r="K687" i="18"/>
  <c r="K686" i="18"/>
  <c r="K685" i="18"/>
  <c r="K684" i="18"/>
  <c r="K683" i="18"/>
  <c r="K682" i="18"/>
  <c r="K681" i="18"/>
  <c r="K680" i="18"/>
  <c r="K679" i="18"/>
  <c r="K678" i="18"/>
  <c r="K677" i="18"/>
  <c r="K676" i="18"/>
  <c r="K675" i="18"/>
  <c r="K674" i="18"/>
  <c r="K673" i="18"/>
  <c r="K672" i="18"/>
  <c r="K671" i="18"/>
  <c r="K670" i="18"/>
  <c r="K669" i="18"/>
  <c r="K668" i="18"/>
  <c r="K667" i="18"/>
  <c r="K666" i="18"/>
  <c r="K665" i="18"/>
  <c r="K664" i="18"/>
  <c r="K663" i="18"/>
  <c r="K662" i="18"/>
  <c r="K661" i="18"/>
  <c r="K660" i="18"/>
  <c r="K659" i="18"/>
  <c r="K658" i="18"/>
  <c r="K657" i="18"/>
  <c r="K656" i="18"/>
  <c r="K655" i="18"/>
  <c r="K654" i="18"/>
  <c r="K653" i="18"/>
  <c r="K652" i="18"/>
  <c r="K651" i="18"/>
  <c r="K650" i="18"/>
  <c r="K649" i="18"/>
  <c r="K648" i="18"/>
  <c r="K647" i="18"/>
  <c r="K646" i="18"/>
  <c r="K645" i="18"/>
  <c r="K644" i="18"/>
  <c r="K643" i="18"/>
  <c r="K642" i="18"/>
  <c r="K641" i="18"/>
  <c r="K640" i="18"/>
  <c r="K639" i="18"/>
  <c r="K638" i="18"/>
  <c r="K637" i="18"/>
  <c r="K636" i="18"/>
  <c r="K635" i="18"/>
  <c r="K634" i="18"/>
  <c r="K633" i="18"/>
  <c r="K632" i="18"/>
  <c r="K631" i="18"/>
  <c r="K630" i="18"/>
  <c r="K629" i="18"/>
  <c r="K628" i="18"/>
  <c r="K627" i="18"/>
  <c r="K626" i="18"/>
  <c r="K625" i="18"/>
  <c r="K624" i="18"/>
  <c r="K623" i="18"/>
  <c r="K622" i="18"/>
  <c r="K621" i="18"/>
  <c r="K620" i="18"/>
  <c r="K619" i="18"/>
  <c r="K618" i="18"/>
  <c r="K617" i="18"/>
  <c r="K616" i="18"/>
  <c r="K615" i="18"/>
  <c r="K614" i="18"/>
  <c r="K613" i="18"/>
  <c r="K612" i="18"/>
  <c r="K611" i="18"/>
  <c r="K610" i="18"/>
  <c r="K609" i="18"/>
  <c r="K608" i="18"/>
  <c r="K607" i="18"/>
  <c r="K606" i="18"/>
  <c r="K605" i="18"/>
  <c r="K604" i="18"/>
  <c r="K603" i="18"/>
  <c r="K602" i="18"/>
  <c r="K601" i="18"/>
  <c r="K600" i="18"/>
  <c r="K599" i="18"/>
  <c r="K598" i="18"/>
  <c r="K597" i="18"/>
  <c r="K596" i="18"/>
  <c r="K595" i="18"/>
  <c r="K594" i="18"/>
  <c r="K593" i="18"/>
  <c r="K592" i="18"/>
  <c r="K591" i="18"/>
  <c r="K590" i="18"/>
  <c r="K589" i="18"/>
  <c r="K588" i="18"/>
  <c r="K587" i="18"/>
  <c r="K586" i="18"/>
  <c r="K585" i="18"/>
  <c r="K584" i="18"/>
  <c r="K583" i="18"/>
  <c r="K582" i="18"/>
  <c r="K581" i="18"/>
  <c r="K580" i="18"/>
  <c r="K579" i="18"/>
  <c r="K578" i="18"/>
  <c r="K577" i="18"/>
  <c r="K576" i="18"/>
  <c r="K575" i="18"/>
  <c r="K574" i="18"/>
  <c r="K573" i="18"/>
  <c r="K572" i="18"/>
  <c r="K571" i="18"/>
  <c r="K570" i="18"/>
  <c r="K569" i="18"/>
  <c r="K568" i="18"/>
  <c r="K567" i="18"/>
  <c r="K566" i="18"/>
  <c r="K565" i="18"/>
  <c r="K564" i="18"/>
  <c r="K563" i="18"/>
  <c r="K562" i="18"/>
  <c r="K561" i="18"/>
  <c r="K560" i="18"/>
  <c r="K559" i="18"/>
  <c r="K558" i="18"/>
  <c r="K557" i="18"/>
  <c r="K556" i="18"/>
  <c r="K555" i="18"/>
  <c r="K554" i="18"/>
  <c r="K553" i="18"/>
  <c r="K552" i="18"/>
  <c r="K551" i="18"/>
  <c r="K550" i="18"/>
  <c r="K549" i="18"/>
  <c r="K548" i="18"/>
  <c r="K547" i="18"/>
  <c r="K546" i="18"/>
  <c r="K545" i="18"/>
  <c r="K544" i="18"/>
  <c r="K543" i="18"/>
  <c r="K542" i="18"/>
  <c r="K541" i="18"/>
  <c r="K540" i="18"/>
  <c r="K539" i="18"/>
  <c r="K538" i="18"/>
  <c r="K537" i="18"/>
  <c r="K536" i="18"/>
  <c r="K535" i="18"/>
  <c r="K534" i="18"/>
  <c r="K533" i="18"/>
  <c r="K532" i="18"/>
  <c r="K531" i="18"/>
  <c r="K530" i="18"/>
  <c r="K529" i="18"/>
  <c r="K528" i="18"/>
  <c r="K527" i="18"/>
  <c r="K526" i="18"/>
  <c r="K525" i="18"/>
  <c r="K524" i="18"/>
  <c r="K523" i="18"/>
  <c r="K522" i="18"/>
  <c r="K521" i="18"/>
  <c r="K520" i="18"/>
  <c r="K519" i="18"/>
  <c r="K518" i="18"/>
  <c r="K517" i="18"/>
  <c r="K516" i="18"/>
  <c r="K515" i="18"/>
  <c r="K514" i="18"/>
  <c r="K513" i="18"/>
  <c r="K512" i="18"/>
  <c r="K511" i="18"/>
  <c r="K510" i="18"/>
  <c r="K509" i="18"/>
  <c r="K508" i="18"/>
  <c r="K507" i="18"/>
  <c r="K506" i="18"/>
  <c r="K505" i="18"/>
  <c r="K504" i="18"/>
  <c r="K503" i="18"/>
  <c r="K502" i="18"/>
  <c r="K501" i="18"/>
  <c r="K500" i="18"/>
  <c r="K499" i="18"/>
  <c r="K498" i="18"/>
  <c r="K497" i="18"/>
  <c r="K496" i="18"/>
  <c r="K495" i="18"/>
  <c r="K494" i="18"/>
  <c r="K493" i="18"/>
  <c r="K492" i="18"/>
  <c r="K491" i="18"/>
  <c r="K490" i="18"/>
  <c r="K489" i="18"/>
  <c r="K488" i="18"/>
  <c r="K487" i="18"/>
  <c r="K486" i="18"/>
  <c r="K485" i="18"/>
  <c r="K484" i="18"/>
  <c r="K483" i="18"/>
  <c r="K482" i="18"/>
  <c r="K481" i="18"/>
  <c r="K480" i="18"/>
  <c r="K479" i="18"/>
  <c r="K478" i="18"/>
  <c r="K477" i="18"/>
  <c r="K476" i="18"/>
  <c r="K475" i="18"/>
  <c r="K474" i="18"/>
  <c r="K473" i="18"/>
  <c r="K472" i="18"/>
  <c r="K471" i="18"/>
  <c r="K470" i="18"/>
  <c r="K469" i="18"/>
  <c r="K468" i="18"/>
  <c r="K467" i="18"/>
  <c r="K466" i="18"/>
  <c r="K465" i="18"/>
  <c r="K464" i="18"/>
  <c r="K463" i="18"/>
  <c r="K462" i="18"/>
  <c r="K461" i="18"/>
  <c r="K460" i="18"/>
  <c r="K459" i="18"/>
  <c r="K458" i="18"/>
  <c r="K457" i="18"/>
  <c r="K456" i="18"/>
  <c r="K455" i="18"/>
  <c r="K454" i="18"/>
  <c r="K453" i="18"/>
  <c r="K452" i="18"/>
  <c r="K451" i="18"/>
  <c r="K450" i="18"/>
  <c r="K449" i="18"/>
  <c r="K448" i="18"/>
  <c r="K447" i="18"/>
  <c r="K446" i="18"/>
  <c r="K445" i="18"/>
  <c r="K444" i="18"/>
  <c r="K443" i="18"/>
  <c r="K442" i="18"/>
  <c r="K441" i="18"/>
  <c r="K440" i="18"/>
  <c r="K439" i="18"/>
  <c r="K438" i="18"/>
  <c r="K437" i="18"/>
  <c r="K436" i="18"/>
  <c r="K435" i="18"/>
  <c r="K434" i="18"/>
  <c r="K433" i="18"/>
  <c r="K432" i="18"/>
  <c r="K431" i="18"/>
  <c r="K430" i="18"/>
  <c r="K429" i="18"/>
  <c r="K428" i="18"/>
  <c r="K427" i="18"/>
  <c r="K426" i="18"/>
  <c r="K425" i="18"/>
  <c r="K424" i="18"/>
  <c r="C423" i="18"/>
  <c r="D423" i="18"/>
  <c r="E423" i="18"/>
  <c r="F423" i="18"/>
  <c r="G423" i="18"/>
  <c r="H423" i="18"/>
  <c r="I423" i="18"/>
  <c r="J423" i="18"/>
  <c r="K423" i="18"/>
  <c r="C422" i="18"/>
  <c r="D422" i="18"/>
  <c r="E422" i="18"/>
  <c r="F422" i="18"/>
  <c r="G422" i="18"/>
  <c r="H422" i="18"/>
  <c r="I422" i="18"/>
  <c r="J422" i="18"/>
  <c r="K422" i="18"/>
  <c r="C421" i="18"/>
  <c r="D421" i="18"/>
  <c r="E421" i="18"/>
  <c r="F421" i="18"/>
  <c r="G421" i="18"/>
  <c r="H421" i="18"/>
  <c r="I421" i="18"/>
  <c r="J421" i="18"/>
  <c r="K421" i="18"/>
  <c r="C420" i="18"/>
  <c r="D420" i="18"/>
  <c r="E420" i="18"/>
  <c r="F420" i="18"/>
  <c r="G420" i="18"/>
  <c r="H420" i="18"/>
  <c r="I420" i="18"/>
  <c r="J420" i="18"/>
  <c r="K420" i="18"/>
  <c r="C419" i="18"/>
  <c r="D419" i="18"/>
  <c r="E419" i="18"/>
  <c r="F419" i="18"/>
  <c r="G419" i="18"/>
  <c r="H419" i="18"/>
  <c r="I419" i="18"/>
  <c r="J419" i="18"/>
  <c r="K419" i="18"/>
  <c r="C418" i="18"/>
  <c r="D418" i="18"/>
  <c r="E418" i="18"/>
  <c r="F418" i="18"/>
  <c r="G418" i="18"/>
  <c r="H418" i="18"/>
  <c r="I418" i="18"/>
  <c r="J418" i="18"/>
  <c r="K418" i="18"/>
  <c r="C417" i="18"/>
  <c r="D417" i="18"/>
  <c r="E417" i="18"/>
  <c r="F417" i="18"/>
  <c r="G417" i="18"/>
  <c r="H417" i="18"/>
  <c r="I417" i="18"/>
  <c r="J417" i="18"/>
  <c r="K417" i="18"/>
  <c r="C416" i="18"/>
  <c r="D416" i="18"/>
  <c r="E416" i="18"/>
  <c r="F416" i="18"/>
  <c r="G416" i="18"/>
  <c r="H416" i="18"/>
  <c r="I416" i="18"/>
  <c r="J416" i="18"/>
  <c r="K416" i="18"/>
  <c r="C415" i="18"/>
  <c r="D415" i="18"/>
  <c r="E415" i="18"/>
  <c r="F415" i="18"/>
  <c r="G415" i="18"/>
  <c r="H415" i="18"/>
  <c r="I415" i="18"/>
  <c r="J415" i="18"/>
  <c r="K415" i="18"/>
  <c r="C414" i="18"/>
  <c r="D414" i="18"/>
  <c r="E414" i="18"/>
  <c r="F414" i="18"/>
  <c r="G414" i="18"/>
  <c r="H414" i="18"/>
  <c r="I414" i="18"/>
  <c r="J414" i="18"/>
  <c r="K414" i="18"/>
  <c r="C413" i="18"/>
  <c r="D413" i="18"/>
  <c r="E413" i="18"/>
  <c r="F413" i="18"/>
  <c r="G413" i="18"/>
  <c r="H413" i="18"/>
  <c r="I413" i="18"/>
  <c r="J413" i="18"/>
  <c r="K413" i="18"/>
  <c r="C412" i="18"/>
  <c r="D412" i="18"/>
  <c r="E412" i="18"/>
  <c r="F412" i="18"/>
  <c r="G412" i="18"/>
  <c r="H412" i="18"/>
  <c r="I412" i="18"/>
  <c r="J412" i="18"/>
  <c r="K412" i="18"/>
  <c r="C411" i="18"/>
  <c r="D411" i="18"/>
  <c r="E411" i="18"/>
  <c r="F411" i="18"/>
  <c r="G411" i="18"/>
  <c r="H411" i="18"/>
  <c r="I411" i="18"/>
  <c r="J411" i="18"/>
  <c r="K411" i="18"/>
  <c r="C410" i="18"/>
  <c r="D410" i="18"/>
  <c r="E410" i="18"/>
  <c r="F410" i="18"/>
  <c r="G410" i="18"/>
  <c r="H410" i="18"/>
  <c r="I410" i="18"/>
  <c r="J410" i="18"/>
  <c r="K410" i="18"/>
  <c r="C409" i="18"/>
  <c r="D409" i="18"/>
  <c r="E409" i="18"/>
  <c r="F409" i="18"/>
  <c r="G409" i="18"/>
  <c r="H409" i="18"/>
  <c r="I409" i="18"/>
  <c r="J409" i="18"/>
  <c r="K409" i="18"/>
  <c r="C408" i="18"/>
  <c r="D408" i="18"/>
  <c r="E408" i="18"/>
  <c r="F408" i="18"/>
  <c r="G408" i="18"/>
  <c r="H408" i="18"/>
  <c r="I408" i="18"/>
  <c r="J408" i="18"/>
  <c r="K408" i="18"/>
  <c r="C407" i="18"/>
  <c r="D407" i="18"/>
  <c r="E407" i="18"/>
  <c r="F407" i="18"/>
  <c r="G407" i="18"/>
  <c r="H407" i="18"/>
  <c r="I407" i="18"/>
  <c r="J407" i="18"/>
  <c r="K407" i="18"/>
  <c r="C406" i="18"/>
  <c r="D406" i="18"/>
  <c r="E406" i="18"/>
  <c r="F406" i="18"/>
  <c r="G406" i="18"/>
  <c r="H406" i="18"/>
  <c r="I406" i="18"/>
  <c r="J406" i="18"/>
  <c r="K406" i="18"/>
  <c r="C405" i="18"/>
  <c r="D405" i="18"/>
  <c r="E405" i="18"/>
  <c r="F405" i="18"/>
  <c r="G405" i="18"/>
  <c r="H405" i="18"/>
  <c r="I405" i="18"/>
  <c r="J405" i="18"/>
  <c r="K405" i="18"/>
  <c r="C404" i="18"/>
  <c r="D404" i="18"/>
  <c r="E404" i="18"/>
  <c r="F404" i="18"/>
  <c r="G404" i="18"/>
  <c r="H404" i="18"/>
  <c r="I404" i="18"/>
  <c r="J404" i="18"/>
  <c r="K404" i="18"/>
  <c r="C403" i="18"/>
  <c r="D403" i="18"/>
  <c r="E403" i="18"/>
  <c r="F403" i="18"/>
  <c r="G403" i="18"/>
  <c r="H403" i="18"/>
  <c r="I403" i="18"/>
  <c r="J403" i="18"/>
  <c r="K403" i="18"/>
  <c r="C402" i="18"/>
  <c r="D402" i="18"/>
  <c r="E402" i="18"/>
  <c r="F402" i="18"/>
  <c r="G402" i="18"/>
  <c r="H402" i="18"/>
  <c r="I402" i="18"/>
  <c r="J402" i="18"/>
  <c r="K402" i="18"/>
  <c r="C401" i="18"/>
  <c r="D401" i="18"/>
  <c r="E401" i="18"/>
  <c r="F401" i="18"/>
  <c r="G401" i="18"/>
  <c r="H401" i="18"/>
  <c r="I401" i="18"/>
  <c r="J401" i="18"/>
  <c r="K401" i="18"/>
  <c r="C400" i="18"/>
  <c r="D400" i="18"/>
  <c r="E400" i="18"/>
  <c r="F400" i="18"/>
  <c r="G400" i="18"/>
  <c r="H400" i="18"/>
  <c r="I400" i="18"/>
  <c r="J400" i="18"/>
  <c r="K400" i="18"/>
  <c r="C399" i="18"/>
  <c r="D399" i="18"/>
  <c r="E399" i="18"/>
  <c r="F399" i="18"/>
  <c r="G399" i="18"/>
  <c r="H399" i="18"/>
  <c r="I399" i="18"/>
  <c r="J399" i="18"/>
  <c r="K399" i="18"/>
  <c r="C398" i="18"/>
  <c r="D398" i="18"/>
  <c r="E398" i="18"/>
  <c r="F398" i="18"/>
  <c r="G398" i="18"/>
  <c r="H398" i="18"/>
  <c r="I398" i="18"/>
  <c r="J398" i="18"/>
  <c r="K398" i="18"/>
  <c r="C397" i="18"/>
  <c r="D397" i="18"/>
  <c r="E397" i="18"/>
  <c r="F397" i="18"/>
  <c r="G397" i="18"/>
  <c r="H397" i="18"/>
  <c r="I397" i="18"/>
  <c r="J397" i="18"/>
  <c r="K397" i="18"/>
  <c r="C396" i="18"/>
  <c r="D396" i="18"/>
  <c r="E396" i="18"/>
  <c r="F396" i="18"/>
  <c r="G396" i="18"/>
  <c r="H396" i="18"/>
  <c r="I396" i="18"/>
  <c r="J396" i="18"/>
  <c r="K396" i="18"/>
  <c r="C395" i="18"/>
  <c r="D395" i="18"/>
  <c r="E395" i="18"/>
  <c r="F395" i="18"/>
  <c r="G395" i="18"/>
  <c r="H395" i="18"/>
  <c r="I395" i="18"/>
  <c r="J395" i="18"/>
  <c r="K395" i="18"/>
  <c r="C394" i="18"/>
  <c r="D394" i="18"/>
  <c r="E394" i="18"/>
  <c r="F394" i="18"/>
  <c r="G394" i="18"/>
  <c r="H394" i="18"/>
  <c r="I394" i="18"/>
  <c r="J394" i="18"/>
  <c r="K394" i="18"/>
  <c r="C393" i="18"/>
  <c r="D393" i="18"/>
  <c r="E393" i="18"/>
  <c r="F393" i="18"/>
  <c r="G393" i="18"/>
  <c r="H393" i="18"/>
  <c r="I393" i="18"/>
  <c r="J393" i="18"/>
  <c r="K393" i="18"/>
  <c r="C392" i="18"/>
  <c r="D392" i="18"/>
  <c r="E392" i="18"/>
  <c r="F392" i="18"/>
  <c r="G392" i="18"/>
  <c r="H392" i="18"/>
  <c r="I392" i="18"/>
  <c r="J392" i="18"/>
  <c r="K392" i="18"/>
  <c r="C391" i="18"/>
  <c r="D391" i="18"/>
  <c r="E391" i="18"/>
  <c r="F391" i="18"/>
  <c r="G391" i="18"/>
  <c r="H391" i="18"/>
  <c r="I391" i="18"/>
  <c r="J391" i="18"/>
  <c r="K391" i="18"/>
  <c r="C390" i="18"/>
  <c r="D390" i="18"/>
  <c r="E390" i="18"/>
  <c r="F390" i="18"/>
  <c r="G390" i="18"/>
  <c r="H390" i="18"/>
  <c r="I390" i="18"/>
  <c r="J390" i="18"/>
  <c r="K390" i="18"/>
  <c r="C389" i="18"/>
  <c r="D389" i="18"/>
  <c r="E389" i="18"/>
  <c r="F389" i="18"/>
  <c r="G389" i="18"/>
  <c r="H389" i="18"/>
  <c r="I389" i="18"/>
  <c r="J389" i="18"/>
  <c r="K389" i="18"/>
  <c r="C388" i="18"/>
  <c r="D388" i="18"/>
  <c r="E388" i="18"/>
  <c r="F388" i="18"/>
  <c r="G388" i="18"/>
  <c r="H388" i="18"/>
  <c r="I388" i="18"/>
  <c r="J388" i="18"/>
  <c r="K388" i="18"/>
  <c r="C387" i="18"/>
  <c r="D387" i="18"/>
  <c r="E387" i="18"/>
  <c r="F387" i="18"/>
  <c r="G387" i="18"/>
  <c r="H387" i="18"/>
  <c r="I387" i="18"/>
  <c r="J387" i="18"/>
  <c r="K387" i="18"/>
  <c r="C386" i="18"/>
  <c r="D386" i="18"/>
  <c r="E386" i="18"/>
  <c r="F386" i="18"/>
  <c r="G386" i="18"/>
  <c r="H386" i="18"/>
  <c r="I386" i="18"/>
  <c r="J386" i="18"/>
  <c r="K386" i="18"/>
  <c r="C385" i="18"/>
  <c r="D385" i="18"/>
  <c r="E385" i="18"/>
  <c r="F385" i="18"/>
  <c r="G385" i="18"/>
  <c r="H385" i="18"/>
  <c r="I385" i="18"/>
  <c r="J385" i="18"/>
  <c r="K385" i="18"/>
  <c r="C384" i="18"/>
  <c r="D384" i="18"/>
  <c r="E384" i="18"/>
  <c r="F384" i="18"/>
  <c r="G384" i="18"/>
  <c r="H384" i="18"/>
  <c r="I384" i="18"/>
  <c r="J384" i="18"/>
  <c r="K384" i="18"/>
  <c r="C383" i="18"/>
  <c r="D383" i="18"/>
  <c r="E383" i="18"/>
  <c r="F383" i="18"/>
  <c r="G383" i="18"/>
  <c r="H383" i="18"/>
  <c r="I383" i="18"/>
  <c r="J383" i="18"/>
  <c r="K383" i="18"/>
  <c r="C382" i="18"/>
  <c r="D382" i="18"/>
  <c r="E382" i="18"/>
  <c r="F382" i="18"/>
  <c r="G382" i="18"/>
  <c r="H382" i="18"/>
  <c r="I382" i="18"/>
  <c r="J382" i="18"/>
  <c r="K382" i="18"/>
  <c r="C381" i="18"/>
  <c r="D381" i="18"/>
  <c r="E381" i="18"/>
  <c r="F381" i="18"/>
  <c r="G381" i="18"/>
  <c r="H381" i="18"/>
  <c r="I381" i="18"/>
  <c r="J381" i="18"/>
  <c r="K381" i="18"/>
  <c r="C380" i="18"/>
  <c r="D380" i="18"/>
  <c r="E380" i="18"/>
  <c r="F380" i="18"/>
  <c r="G380" i="18"/>
  <c r="H380" i="18"/>
  <c r="I380" i="18"/>
  <c r="J380" i="18"/>
  <c r="K380" i="18"/>
  <c r="C379" i="18"/>
  <c r="D379" i="18"/>
  <c r="E379" i="18"/>
  <c r="F379" i="18"/>
  <c r="G379" i="18"/>
  <c r="H379" i="18"/>
  <c r="I379" i="18"/>
  <c r="J379" i="18"/>
  <c r="K379" i="18"/>
  <c r="C378" i="18"/>
  <c r="D378" i="18"/>
  <c r="E378" i="18"/>
  <c r="F378" i="18"/>
  <c r="G378" i="18"/>
  <c r="H378" i="18"/>
  <c r="I378" i="18"/>
  <c r="J378" i="18"/>
  <c r="K378" i="18"/>
  <c r="C377" i="18"/>
  <c r="D377" i="18"/>
  <c r="E377" i="18"/>
  <c r="F377" i="18"/>
  <c r="G377" i="18"/>
  <c r="H377" i="18"/>
  <c r="I377" i="18"/>
  <c r="J377" i="18"/>
  <c r="K377" i="18"/>
  <c r="C376" i="18"/>
  <c r="D376" i="18"/>
  <c r="E376" i="18"/>
  <c r="F376" i="18"/>
  <c r="G376" i="18"/>
  <c r="H376" i="18"/>
  <c r="I376" i="18"/>
  <c r="J376" i="18"/>
  <c r="K376" i="18"/>
  <c r="C375" i="18"/>
  <c r="D375" i="18"/>
  <c r="E375" i="18"/>
  <c r="F375" i="18"/>
  <c r="G375" i="18"/>
  <c r="H375" i="18"/>
  <c r="I375" i="18"/>
  <c r="J375" i="18"/>
  <c r="K375" i="18"/>
  <c r="C374" i="18"/>
  <c r="D374" i="18"/>
  <c r="E374" i="18"/>
  <c r="F374" i="18"/>
  <c r="G374" i="18"/>
  <c r="H374" i="18"/>
  <c r="I374" i="18"/>
  <c r="J374" i="18"/>
  <c r="K374" i="18"/>
  <c r="C373" i="18"/>
  <c r="D373" i="18"/>
  <c r="E373" i="18"/>
  <c r="F373" i="18"/>
  <c r="G373" i="18"/>
  <c r="H373" i="18"/>
  <c r="I373" i="18"/>
  <c r="J373" i="18"/>
  <c r="K373" i="18"/>
  <c r="C372" i="18"/>
  <c r="D372" i="18"/>
  <c r="E372" i="18"/>
  <c r="F372" i="18"/>
  <c r="G372" i="18"/>
  <c r="H372" i="18"/>
  <c r="I372" i="18"/>
  <c r="J372" i="18"/>
  <c r="K372" i="18"/>
  <c r="C371" i="18"/>
  <c r="D371" i="18"/>
  <c r="E371" i="18"/>
  <c r="F371" i="18"/>
  <c r="G371" i="18"/>
  <c r="H371" i="18"/>
  <c r="I371" i="18"/>
  <c r="J371" i="18"/>
  <c r="K371" i="18"/>
  <c r="C370" i="18"/>
  <c r="D370" i="18"/>
  <c r="E370" i="18"/>
  <c r="F370" i="18"/>
  <c r="G370" i="18"/>
  <c r="H370" i="18"/>
  <c r="I370" i="18"/>
  <c r="J370" i="18"/>
  <c r="K370" i="18"/>
  <c r="C369" i="18"/>
  <c r="D369" i="18"/>
  <c r="E369" i="18"/>
  <c r="F369" i="18"/>
  <c r="G369" i="18"/>
  <c r="H369" i="18"/>
  <c r="I369" i="18"/>
  <c r="J369" i="18"/>
  <c r="K369" i="18"/>
  <c r="C368" i="18"/>
  <c r="D368" i="18"/>
  <c r="E368" i="18"/>
  <c r="F368" i="18"/>
  <c r="G368" i="18"/>
  <c r="H368" i="18"/>
  <c r="I368" i="18"/>
  <c r="J368" i="18"/>
  <c r="K368" i="18"/>
  <c r="C367" i="18"/>
  <c r="D367" i="18"/>
  <c r="E367" i="18"/>
  <c r="F367" i="18"/>
  <c r="G367" i="18"/>
  <c r="H367" i="18"/>
  <c r="I367" i="18"/>
  <c r="J367" i="18"/>
  <c r="K367" i="18"/>
  <c r="C366" i="18"/>
  <c r="D366" i="18"/>
  <c r="E366" i="18"/>
  <c r="F366" i="18"/>
  <c r="G366" i="18"/>
  <c r="H366" i="18"/>
  <c r="I366" i="18"/>
  <c r="J366" i="18"/>
  <c r="K366" i="18"/>
  <c r="C365" i="18"/>
  <c r="D365" i="18"/>
  <c r="E365" i="18"/>
  <c r="F365" i="18"/>
  <c r="G365" i="18"/>
  <c r="H365" i="18"/>
  <c r="I365" i="18"/>
  <c r="J365" i="18"/>
  <c r="K365" i="18"/>
  <c r="C364" i="18"/>
  <c r="D364" i="18"/>
  <c r="E364" i="18"/>
  <c r="F364" i="18"/>
  <c r="G364" i="18"/>
  <c r="H364" i="18"/>
  <c r="I364" i="18"/>
  <c r="J364" i="18"/>
  <c r="K364" i="18"/>
  <c r="C363" i="18"/>
  <c r="D363" i="18"/>
  <c r="E363" i="18"/>
  <c r="F363" i="18"/>
  <c r="G363" i="18"/>
  <c r="H363" i="18"/>
  <c r="I363" i="18"/>
  <c r="J363" i="18"/>
  <c r="K363" i="18"/>
  <c r="C362" i="18"/>
  <c r="D362" i="18"/>
  <c r="E362" i="18"/>
  <c r="F362" i="18"/>
  <c r="G362" i="18"/>
  <c r="H362" i="18"/>
  <c r="I362" i="18"/>
  <c r="J362" i="18"/>
  <c r="K362" i="18"/>
  <c r="C361" i="18"/>
  <c r="D361" i="18"/>
  <c r="E361" i="18"/>
  <c r="F361" i="18"/>
  <c r="G361" i="18"/>
  <c r="H361" i="18"/>
  <c r="I361" i="18"/>
  <c r="J361" i="18"/>
  <c r="K361" i="18"/>
  <c r="C360" i="18"/>
  <c r="D360" i="18"/>
  <c r="E360" i="18"/>
  <c r="F360" i="18"/>
  <c r="G360" i="18"/>
  <c r="H360" i="18"/>
  <c r="I360" i="18"/>
  <c r="J360" i="18"/>
  <c r="K360" i="18"/>
  <c r="C359" i="18"/>
  <c r="D359" i="18"/>
  <c r="E359" i="18"/>
  <c r="F359" i="18"/>
  <c r="G359" i="18"/>
  <c r="H359" i="18"/>
  <c r="I359" i="18"/>
  <c r="J359" i="18"/>
  <c r="K359" i="18"/>
  <c r="C358" i="18"/>
  <c r="D358" i="18"/>
  <c r="E358" i="18"/>
  <c r="F358" i="18"/>
  <c r="G358" i="18"/>
  <c r="H358" i="18"/>
  <c r="I358" i="18"/>
  <c r="J358" i="18"/>
  <c r="K358" i="18"/>
  <c r="C357" i="18"/>
  <c r="D357" i="18"/>
  <c r="E357" i="18"/>
  <c r="F357" i="18"/>
  <c r="G357" i="18"/>
  <c r="H357" i="18"/>
  <c r="I357" i="18"/>
  <c r="J357" i="18"/>
  <c r="K357" i="18"/>
  <c r="C356" i="18"/>
  <c r="D356" i="18"/>
  <c r="E356" i="18"/>
  <c r="F356" i="18"/>
  <c r="G356" i="18"/>
  <c r="H356" i="18"/>
  <c r="I356" i="18"/>
  <c r="J356" i="18"/>
  <c r="K356" i="18"/>
  <c r="C355" i="18"/>
  <c r="D355" i="18"/>
  <c r="E355" i="18"/>
  <c r="F355" i="18"/>
  <c r="G355" i="18"/>
  <c r="H355" i="18"/>
  <c r="I355" i="18"/>
  <c r="J355" i="18"/>
  <c r="K355" i="18"/>
  <c r="C354" i="18"/>
  <c r="D354" i="18"/>
  <c r="E354" i="18"/>
  <c r="F354" i="18"/>
  <c r="G354" i="18"/>
  <c r="H354" i="18"/>
  <c r="I354" i="18"/>
  <c r="J354" i="18"/>
  <c r="K354" i="18"/>
  <c r="C353" i="18"/>
  <c r="D353" i="18"/>
  <c r="E353" i="18"/>
  <c r="F353" i="18"/>
  <c r="G353" i="18"/>
  <c r="H353" i="18"/>
  <c r="I353" i="18"/>
  <c r="J353" i="18"/>
  <c r="K353" i="18"/>
  <c r="C352" i="18"/>
  <c r="D352" i="18"/>
  <c r="E352" i="18"/>
  <c r="F352" i="18"/>
  <c r="G352" i="18"/>
  <c r="H352" i="18"/>
  <c r="I352" i="18"/>
  <c r="J352" i="18"/>
  <c r="K352" i="18"/>
  <c r="C351" i="18"/>
  <c r="D351" i="18"/>
  <c r="E351" i="18"/>
  <c r="F351" i="18"/>
  <c r="G351" i="18"/>
  <c r="H351" i="18"/>
  <c r="I351" i="18"/>
  <c r="J351" i="18"/>
  <c r="K351" i="18"/>
  <c r="C350" i="18"/>
  <c r="D350" i="18"/>
  <c r="E350" i="18"/>
  <c r="F350" i="18"/>
  <c r="G350" i="18"/>
  <c r="H350" i="18"/>
  <c r="I350" i="18"/>
  <c r="J350" i="18"/>
  <c r="K350" i="18"/>
  <c r="C349" i="18"/>
  <c r="D349" i="18"/>
  <c r="E349" i="18"/>
  <c r="F349" i="18"/>
  <c r="G349" i="18"/>
  <c r="H349" i="18"/>
  <c r="I349" i="18"/>
  <c r="J349" i="18"/>
  <c r="K349" i="18"/>
  <c r="C348" i="18"/>
  <c r="D348" i="18"/>
  <c r="E348" i="18"/>
  <c r="F348" i="18"/>
  <c r="G348" i="18"/>
  <c r="H348" i="18"/>
  <c r="I348" i="18"/>
  <c r="J348" i="18"/>
  <c r="K348" i="18"/>
  <c r="C347" i="18"/>
  <c r="D347" i="18"/>
  <c r="E347" i="18"/>
  <c r="F347" i="18"/>
  <c r="G347" i="18"/>
  <c r="H347" i="18"/>
  <c r="I347" i="18"/>
  <c r="J347" i="18"/>
  <c r="K347" i="18"/>
  <c r="C346" i="18"/>
  <c r="D346" i="18"/>
  <c r="E346" i="18"/>
  <c r="F346" i="18"/>
  <c r="G346" i="18"/>
  <c r="H346" i="18"/>
  <c r="I346" i="18"/>
  <c r="J346" i="18"/>
  <c r="K346" i="18"/>
  <c r="C345" i="18"/>
  <c r="D345" i="18"/>
  <c r="E345" i="18"/>
  <c r="F345" i="18"/>
  <c r="G345" i="18"/>
  <c r="H345" i="18"/>
  <c r="I345" i="18"/>
  <c r="J345" i="18"/>
  <c r="K345" i="18"/>
  <c r="C344" i="18"/>
  <c r="D344" i="18"/>
  <c r="E344" i="18"/>
  <c r="F344" i="18"/>
  <c r="G344" i="18"/>
  <c r="H344" i="18"/>
  <c r="I344" i="18"/>
  <c r="J344" i="18"/>
  <c r="K344" i="18"/>
  <c r="C343" i="18"/>
  <c r="D343" i="18"/>
  <c r="E343" i="18"/>
  <c r="F343" i="18"/>
  <c r="G343" i="18"/>
  <c r="H343" i="18"/>
  <c r="I343" i="18"/>
  <c r="J343" i="18"/>
  <c r="K343" i="18"/>
  <c r="C342" i="18"/>
  <c r="D342" i="18"/>
  <c r="E342" i="18"/>
  <c r="F342" i="18"/>
  <c r="G342" i="18"/>
  <c r="H342" i="18"/>
  <c r="I342" i="18"/>
  <c r="J342" i="18"/>
  <c r="K342" i="18"/>
  <c r="C341" i="18"/>
  <c r="D341" i="18"/>
  <c r="E341" i="18"/>
  <c r="F341" i="18"/>
  <c r="G341" i="18"/>
  <c r="H341" i="18"/>
  <c r="I341" i="18"/>
  <c r="J341" i="18"/>
  <c r="K341" i="18"/>
  <c r="C340" i="18"/>
  <c r="D340" i="18"/>
  <c r="E340" i="18"/>
  <c r="F340" i="18"/>
  <c r="G340" i="18"/>
  <c r="H340" i="18"/>
  <c r="I340" i="18"/>
  <c r="J340" i="18"/>
  <c r="K340" i="18"/>
  <c r="C339" i="18"/>
  <c r="D339" i="18"/>
  <c r="E339" i="18"/>
  <c r="F339" i="18"/>
  <c r="G339" i="18"/>
  <c r="H339" i="18"/>
  <c r="I339" i="18"/>
  <c r="J339" i="18"/>
  <c r="K339" i="18"/>
  <c r="C338" i="18"/>
  <c r="D338" i="18"/>
  <c r="E338" i="18"/>
  <c r="F338" i="18"/>
  <c r="G338" i="18"/>
  <c r="H338" i="18"/>
  <c r="I338" i="18"/>
  <c r="J338" i="18"/>
  <c r="K338" i="18"/>
  <c r="C337" i="18"/>
  <c r="D337" i="18"/>
  <c r="E337" i="18"/>
  <c r="F337" i="18"/>
  <c r="G337" i="18"/>
  <c r="H337" i="18"/>
  <c r="I337" i="18"/>
  <c r="J337" i="18"/>
  <c r="K337" i="18"/>
  <c r="C336" i="18"/>
  <c r="D336" i="18"/>
  <c r="E336" i="18"/>
  <c r="F336" i="18"/>
  <c r="G336" i="18"/>
  <c r="H336" i="18"/>
  <c r="I336" i="18"/>
  <c r="J336" i="18"/>
  <c r="K336" i="18"/>
  <c r="C335" i="18"/>
  <c r="D335" i="18"/>
  <c r="E335" i="18"/>
  <c r="F335" i="18"/>
  <c r="G335" i="18"/>
  <c r="H335" i="18"/>
  <c r="I335" i="18"/>
  <c r="J335" i="18"/>
  <c r="K335" i="18"/>
  <c r="C334" i="18"/>
  <c r="D334" i="18"/>
  <c r="E334" i="18"/>
  <c r="F334" i="18"/>
  <c r="G334" i="18"/>
  <c r="H334" i="18"/>
  <c r="I334" i="18"/>
  <c r="J334" i="18"/>
  <c r="K334" i="18"/>
  <c r="C333" i="18"/>
  <c r="D333" i="18"/>
  <c r="E333" i="18"/>
  <c r="F333" i="18"/>
  <c r="G333" i="18"/>
  <c r="H333" i="18"/>
  <c r="I333" i="18"/>
  <c r="J333" i="18"/>
  <c r="K333" i="18"/>
  <c r="C332" i="18"/>
  <c r="D332" i="18"/>
  <c r="E332" i="18"/>
  <c r="F332" i="18"/>
  <c r="G332" i="18"/>
  <c r="H332" i="18"/>
  <c r="I332" i="18"/>
  <c r="J332" i="18"/>
  <c r="K332" i="18"/>
  <c r="C331" i="18"/>
  <c r="D331" i="18"/>
  <c r="E331" i="18"/>
  <c r="F331" i="18"/>
  <c r="G331" i="18"/>
  <c r="H331" i="18"/>
  <c r="I331" i="18"/>
  <c r="J331" i="18"/>
  <c r="K331" i="18"/>
  <c r="C330" i="18"/>
  <c r="D330" i="18"/>
  <c r="E330" i="18"/>
  <c r="F330" i="18"/>
  <c r="G330" i="18"/>
  <c r="H330" i="18"/>
  <c r="I330" i="18"/>
  <c r="J330" i="18"/>
  <c r="K330" i="18"/>
  <c r="C329" i="18"/>
  <c r="D329" i="18"/>
  <c r="E329" i="18"/>
  <c r="F329" i="18"/>
  <c r="G329" i="18"/>
  <c r="H329" i="18"/>
  <c r="I329" i="18"/>
  <c r="J329" i="18"/>
  <c r="K329" i="18"/>
  <c r="C328" i="18"/>
  <c r="D328" i="18"/>
  <c r="E328" i="18"/>
  <c r="F328" i="18"/>
  <c r="G328" i="18"/>
  <c r="H328" i="18"/>
  <c r="I328" i="18"/>
  <c r="J328" i="18"/>
  <c r="K328" i="18"/>
  <c r="C327" i="18"/>
  <c r="D327" i="18"/>
  <c r="E327" i="18"/>
  <c r="F327" i="18"/>
  <c r="G327" i="18"/>
  <c r="H327" i="18"/>
  <c r="I327" i="18"/>
  <c r="J327" i="18"/>
  <c r="K327" i="18"/>
  <c r="C326" i="18"/>
  <c r="D326" i="18"/>
  <c r="E326" i="18"/>
  <c r="F326" i="18"/>
  <c r="G326" i="18"/>
  <c r="H326" i="18"/>
  <c r="I326" i="18"/>
  <c r="J326" i="18"/>
  <c r="K326" i="18"/>
  <c r="C325" i="18"/>
  <c r="D325" i="18"/>
  <c r="E325" i="18"/>
  <c r="F325" i="18"/>
  <c r="G325" i="18"/>
  <c r="H325" i="18"/>
  <c r="I325" i="18"/>
  <c r="J325" i="18"/>
  <c r="K325" i="18"/>
  <c r="C324" i="18"/>
  <c r="D324" i="18"/>
  <c r="E324" i="18"/>
  <c r="F324" i="18"/>
  <c r="G324" i="18"/>
  <c r="H324" i="18"/>
  <c r="I324" i="18"/>
  <c r="J324" i="18"/>
  <c r="K324" i="18"/>
  <c r="C323" i="18"/>
  <c r="D323" i="18"/>
  <c r="E323" i="18"/>
  <c r="F323" i="18"/>
  <c r="G323" i="18"/>
  <c r="H323" i="18"/>
  <c r="I323" i="18"/>
  <c r="J323" i="18"/>
  <c r="K323" i="18"/>
  <c r="C322" i="18"/>
  <c r="D322" i="18"/>
  <c r="E322" i="18"/>
  <c r="F322" i="18"/>
  <c r="G322" i="18"/>
  <c r="H322" i="18"/>
  <c r="I322" i="18"/>
  <c r="J322" i="18"/>
  <c r="K322" i="18"/>
  <c r="C321" i="18"/>
  <c r="D321" i="18"/>
  <c r="E321" i="18"/>
  <c r="F321" i="18"/>
  <c r="G321" i="18"/>
  <c r="H321" i="18"/>
  <c r="I321" i="18"/>
  <c r="J321" i="18"/>
  <c r="K321" i="18"/>
  <c r="C320" i="18"/>
  <c r="D320" i="18"/>
  <c r="E320" i="18"/>
  <c r="F320" i="18"/>
  <c r="G320" i="18"/>
  <c r="H320" i="18"/>
  <c r="I320" i="18"/>
  <c r="J320" i="18"/>
  <c r="K320" i="18"/>
  <c r="C319" i="18"/>
  <c r="D319" i="18"/>
  <c r="E319" i="18"/>
  <c r="F319" i="18"/>
  <c r="G319" i="18"/>
  <c r="H319" i="18"/>
  <c r="I319" i="18"/>
  <c r="J319" i="18"/>
  <c r="K319" i="18"/>
  <c r="C318" i="18"/>
  <c r="D318" i="18"/>
  <c r="E318" i="18"/>
  <c r="F318" i="18"/>
  <c r="G318" i="18"/>
  <c r="H318" i="18"/>
  <c r="I318" i="18"/>
  <c r="J318" i="18"/>
  <c r="K318" i="18"/>
  <c r="C317" i="18"/>
  <c r="D317" i="18"/>
  <c r="E317" i="18"/>
  <c r="F317" i="18"/>
  <c r="G317" i="18"/>
  <c r="H317" i="18"/>
  <c r="I317" i="18"/>
  <c r="J317" i="18"/>
  <c r="K317" i="18"/>
  <c r="C316" i="18"/>
  <c r="D316" i="18"/>
  <c r="E316" i="18"/>
  <c r="F316" i="18"/>
  <c r="G316" i="18"/>
  <c r="H316" i="18"/>
  <c r="I316" i="18"/>
  <c r="J316" i="18"/>
  <c r="K316" i="18"/>
  <c r="C315" i="18"/>
  <c r="D315" i="18"/>
  <c r="E315" i="18"/>
  <c r="F315" i="18"/>
  <c r="G315" i="18"/>
  <c r="H315" i="18"/>
  <c r="I315" i="18"/>
  <c r="J315" i="18"/>
  <c r="K315" i="18"/>
  <c r="C314" i="18"/>
  <c r="D314" i="18"/>
  <c r="E314" i="18"/>
  <c r="F314" i="18"/>
  <c r="G314" i="18"/>
  <c r="H314" i="18"/>
  <c r="I314" i="18"/>
  <c r="J314" i="18"/>
  <c r="K314" i="18"/>
  <c r="C313" i="18"/>
  <c r="D313" i="18"/>
  <c r="E313" i="18"/>
  <c r="F313" i="18"/>
  <c r="G313" i="18"/>
  <c r="H313" i="18"/>
  <c r="I313" i="18"/>
  <c r="J313" i="18"/>
  <c r="K313" i="18"/>
  <c r="C312" i="18"/>
  <c r="D312" i="18"/>
  <c r="E312" i="18"/>
  <c r="F312" i="18"/>
  <c r="G312" i="18"/>
  <c r="H312" i="18"/>
  <c r="I312" i="18"/>
  <c r="J312" i="18"/>
  <c r="K312" i="18"/>
  <c r="C311" i="18"/>
  <c r="D311" i="18"/>
  <c r="E311" i="18"/>
  <c r="F311" i="18"/>
  <c r="G311" i="18"/>
  <c r="H311" i="18"/>
  <c r="I311" i="18"/>
  <c r="J311" i="18"/>
  <c r="K311" i="18"/>
  <c r="C310" i="18"/>
  <c r="D310" i="18"/>
  <c r="E310" i="18"/>
  <c r="F310" i="18"/>
  <c r="G310" i="18"/>
  <c r="H310" i="18"/>
  <c r="I310" i="18"/>
  <c r="J310" i="18"/>
  <c r="K310" i="18"/>
  <c r="C309" i="18"/>
  <c r="D309" i="18"/>
  <c r="E309" i="18"/>
  <c r="F309" i="18"/>
  <c r="G309" i="18"/>
  <c r="H309" i="18"/>
  <c r="I309" i="18"/>
  <c r="J309" i="18"/>
  <c r="K309" i="18"/>
  <c r="C308" i="18"/>
  <c r="D308" i="18"/>
  <c r="E308" i="18"/>
  <c r="F308" i="18"/>
  <c r="G308" i="18"/>
  <c r="H308" i="18"/>
  <c r="I308" i="18"/>
  <c r="J308" i="18"/>
  <c r="K308" i="18"/>
  <c r="C307" i="18"/>
  <c r="D307" i="18"/>
  <c r="E307" i="18"/>
  <c r="F307" i="18"/>
  <c r="G307" i="18"/>
  <c r="H307" i="18"/>
  <c r="I307" i="18"/>
  <c r="J307" i="18"/>
  <c r="K307" i="18"/>
  <c r="C306" i="18"/>
  <c r="D306" i="18"/>
  <c r="E306" i="18"/>
  <c r="F306" i="18"/>
  <c r="G306" i="18"/>
  <c r="H306" i="18"/>
  <c r="I306" i="18"/>
  <c r="J306" i="18"/>
  <c r="K306" i="18"/>
  <c r="C305" i="18"/>
  <c r="D305" i="18"/>
  <c r="E305" i="18"/>
  <c r="F305" i="18"/>
  <c r="G305" i="18"/>
  <c r="H305" i="18"/>
  <c r="I305" i="18"/>
  <c r="J305" i="18"/>
  <c r="K305" i="18"/>
  <c r="C304" i="18"/>
  <c r="D304" i="18"/>
  <c r="E304" i="18"/>
  <c r="F304" i="18"/>
  <c r="G304" i="18"/>
  <c r="H304" i="18"/>
  <c r="I304" i="18"/>
  <c r="J304" i="18"/>
  <c r="K304" i="18"/>
  <c r="C303" i="18"/>
  <c r="D303" i="18"/>
  <c r="E303" i="18"/>
  <c r="F303" i="18"/>
  <c r="G303" i="18"/>
  <c r="H303" i="18"/>
  <c r="I303" i="18"/>
  <c r="J303" i="18"/>
  <c r="K303" i="18"/>
  <c r="C302" i="18"/>
  <c r="D302" i="18"/>
  <c r="E302" i="18"/>
  <c r="F302" i="18"/>
  <c r="G302" i="18"/>
  <c r="H302" i="18"/>
  <c r="I302" i="18"/>
  <c r="J302" i="18"/>
  <c r="K302" i="18"/>
  <c r="C301" i="18"/>
  <c r="D301" i="18"/>
  <c r="E301" i="18"/>
  <c r="F301" i="18"/>
  <c r="G301" i="18"/>
  <c r="H301" i="18"/>
  <c r="I301" i="18"/>
  <c r="J301" i="18"/>
  <c r="K301" i="18"/>
  <c r="C300" i="18"/>
  <c r="D300" i="18"/>
  <c r="E300" i="18"/>
  <c r="F300" i="18"/>
  <c r="G300" i="18"/>
  <c r="H300" i="18"/>
  <c r="I300" i="18"/>
  <c r="J300" i="18"/>
  <c r="K300" i="18"/>
  <c r="C299" i="18"/>
  <c r="D299" i="18"/>
  <c r="E299" i="18"/>
  <c r="F299" i="18"/>
  <c r="G299" i="18"/>
  <c r="H299" i="18"/>
  <c r="I299" i="18"/>
  <c r="J299" i="18"/>
  <c r="K299" i="18"/>
  <c r="C298" i="18"/>
  <c r="D298" i="18"/>
  <c r="E298" i="18"/>
  <c r="F298" i="18"/>
  <c r="G298" i="18"/>
  <c r="H298" i="18"/>
  <c r="I298" i="18"/>
  <c r="J298" i="18"/>
  <c r="K298" i="18"/>
  <c r="C297" i="18"/>
  <c r="D297" i="18"/>
  <c r="E297" i="18"/>
  <c r="F297" i="18"/>
  <c r="G297" i="18"/>
  <c r="H297" i="18"/>
  <c r="I297" i="18"/>
  <c r="J297" i="18"/>
  <c r="K297" i="18"/>
  <c r="C296" i="18"/>
  <c r="D296" i="18"/>
  <c r="E296" i="18"/>
  <c r="F296" i="18"/>
  <c r="G296" i="18"/>
  <c r="H296" i="18"/>
  <c r="I296" i="18"/>
  <c r="J296" i="18"/>
  <c r="K296" i="18"/>
  <c r="C295" i="18"/>
  <c r="D295" i="18"/>
  <c r="E295" i="18"/>
  <c r="F295" i="18"/>
  <c r="G295" i="18"/>
  <c r="H295" i="18"/>
  <c r="I295" i="18"/>
  <c r="J295" i="18"/>
  <c r="K295" i="18"/>
  <c r="C294" i="18"/>
  <c r="D294" i="18"/>
  <c r="E294" i="18"/>
  <c r="F294" i="18"/>
  <c r="G294" i="18"/>
  <c r="H294" i="18"/>
  <c r="I294" i="18"/>
  <c r="J294" i="18"/>
  <c r="K294" i="18"/>
  <c r="C293" i="18"/>
  <c r="D293" i="18"/>
  <c r="E293" i="18"/>
  <c r="F293" i="18"/>
  <c r="G293" i="18"/>
  <c r="H293" i="18"/>
  <c r="I293" i="18"/>
  <c r="J293" i="18"/>
  <c r="K293" i="18"/>
  <c r="C292" i="18"/>
  <c r="D292" i="18"/>
  <c r="E292" i="18"/>
  <c r="F292" i="18"/>
  <c r="G292" i="18"/>
  <c r="H292" i="18"/>
  <c r="I292" i="18"/>
  <c r="J292" i="18"/>
  <c r="K292" i="18"/>
  <c r="C291" i="18"/>
  <c r="D291" i="18"/>
  <c r="E291" i="18"/>
  <c r="F291" i="18"/>
  <c r="G291" i="18"/>
  <c r="H291" i="18"/>
  <c r="I291" i="18"/>
  <c r="J291" i="18"/>
  <c r="K291" i="18"/>
  <c r="C290" i="18"/>
  <c r="D290" i="18"/>
  <c r="E290" i="18"/>
  <c r="F290" i="18"/>
  <c r="G290" i="18"/>
  <c r="H290" i="18"/>
  <c r="I290" i="18"/>
  <c r="J290" i="18"/>
  <c r="K290" i="18"/>
  <c r="C289" i="18"/>
  <c r="D289" i="18"/>
  <c r="E289" i="18"/>
  <c r="F289" i="18"/>
  <c r="G289" i="18"/>
  <c r="H289" i="18"/>
  <c r="I289" i="18"/>
  <c r="J289" i="18"/>
  <c r="K289" i="18"/>
  <c r="C288" i="18"/>
  <c r="D288" i="18"/>
  <c r="E288" i="18"/>
  <c r="F288" i="18"/>
  <c r="G288" i="18"/>
  <c r="H288" i="18"/>
  <c r="I288" i="18"/>
  <c r="J288" i="18"/>
  <c r="K288" i="18"/>
  <c r="C287" i="18"/>
  <c r="D287" i="18"/>
  <c r="E287" i="18"/>
  <c r="F287" i="18"/>
  <c r="G287" i="18"/>
  <c r="H287" i="18"/>
  <c r="I287" i="18"/>
  <c r="J287" i="18"/>
  <c r="K287" i="18"/>
  <c r="C286" i="18"/>
  <c r="D286" i="18"/>
  <c r="E286" i="18"/>
  <c r="F286" i="18"/>
  <c r="G286" i="18"/>
  <c r="H286" i="18"/>
  <c r="I286" i="18"/>
  <c r="J286" i="18"/>
  <c r="K286" i="18"/>
  <c r="C285" i="18"/>
  <c r="D285" i="18"/>
  <c r="E285" i="18"/>
  <c r="F285" i="18"/>
  <c r="G285" i="18"/>
  <c r="H285" i="18"/>
  <c r="I285" i="18"/>
  <c r="J285" i="18"/>
  <c r="K285" i="18"/>
  <c r="C284" i="18"/>
  <c r="D284" i="18"/>
  <c r="E284" i="18"/>
  <c r="F284" i="18"/>
  <c r="G284" i="18"/>
  <c r="H284" i="18"/>
  <c r="I284" i="18"/>
  <c r="J284" i="18"/>
  <c r="K284" i="18"/>
  <c r="C283" i="18"/>
  <c r="D283" i="18"/>
  <c r="E283" i="18"/>
  <c r="F283" i="18"/>
  <c r="G283" i="18"/>
  <c r="H283" i="18"/>
  <c r="I283" i="18"/>
  <c r="J283" i="18"/>
  <c r="K283" i="18"/>
  <c r="C282" i="18"/>
  <c r="D282" i="18"/>
  <c r="E282" i="18"/>
  <c r="F282" i="18"/>
  <c r="G282" i="18"/>
  <c r="H282" i="18"/>
  <c r="I282" i="18"/>
  <c r="J282" i="18"/>
  <c r="K282" i="18"/>
  <c r="C281" i="18"/>
  <c r="D281" i="18"/>
  <c r="E281" i="18"/>
  <c r="F281" i="18"/>
  <c r="G281" i="18"/>
  <c r="H281" i="18"/>
  <c r="I281" i="18"/>
  <c r="J281" i="18"/>
  <c r="K281" i="18"/>
  <c r="C280" i="18"/>
  <c r="D280" i="18"/>
  <c r="E280" i="18"/>
  <c r="F280" i="18"/>
  <c r="G280" i="18"/>
  <c r="H280" i="18"/>
  <c r="I280" i="18"/>
  <c r="J280" i="18"/>
  <c r="K280" i="18"/>
  <c r="C279" i="18"/>
  <c r="D279" i="18"/>
  <c r="E279" i="18"/>
  <c r="F279" i="18"/>
  <c r="G279" i="18"/>
  <c r="H279" i="18"/>
  <c r="I279" i="18"/>
  <c r="J279" i="18"/>
  <c r="K279" i="18"/>
  <c r="C278" i="18"/>
  <c r="D278" i="18"/>
  <c r="E278" i="18"/>
  <c r="F278" i="18"/>
  <c r="G278" i="18"/>
  <c r="H278" i="18"/>
  <c r="I278" i="18"/>
  <c r="J278" i="18"/>
  <c r="K278" i="18"/>
  <c r="C277" i="18"/>
  <c r="D277" i="18"/>
  <c r="E277" i="18"/>
  <c r="F277" i="18"/>
  <c r="G277" i="18"/>
  <c r="H277" i="18"/>
  <c r="I277" i="18"/>
  <c r="J277" i="18"/>
  <c r="K277" i="18"/>
  <c r="C276" i="18"/>
  <c r="D276" i="18"/>
  <c r="E276" i="18"/>
  <c r="F276" i="18"/>
  <c r="G276" i="18"/>
  <c r="H276" i="18"/>
  <c r="I276" i="18"/>
  <c r="J276" i="18"/>
  <c r="K276" i="18"/>
  <c r="C275" i="18"/>
  <c r="D275" i="18"/>
  <c r="E275" i="18"/>
  <c r="F275" i="18"/>
  <c r="G275" i="18"/>
  <c r="H275" i="18"/>
  <c r="I275" i="18"/>
  <c r="J275" i="18"/>
  <c r="K275" i="18"/>
  <c r="C274" i="18"/>
  <c r="D274" i="18"/>
  <c r="E274" i="18"/>
  <c r="F274" i="18"/>
  <c r="G274" i="18"/>
  <c r="H274" i="18"/>
  <c r="I274" i="18"/>
  <c r="J274" i="18"/>
  <c r="K274" i="18"/>
  <c r="C273" i="18"/>
  <c r="D273" i="18"/>
  <c r="E273" i="18"/>
  <c r="F273" i="18"/>
  <c r="G273" i="18"/>
  <c r="H273" i="18"/>
  <c r="I273" i="18"/>
  <c r="J273" i="18"/>
  <c r="K273" i="18"/>
  <c r="C272" i="18"/>
  <c r="D272" i="18"/>
  <c r="E272" i="18"/>
  <c r="F272" i="18"/>
  <c r="G272" i="18"/>
  <c r="H272" i="18"/>
  <c r="I272" i="18"/>
  <c r="J272" i="18"/>
  <c r="K272" i="18"/>
  <c r="C271" i="18"/>
  <c r="D271" i="18"/>
  <c r="E271" i="18"/>
  <c r="F271" i="18"/>
  <c r="G271" i="18"/>
  <c r="H271" i="18"/>
  <c r="I271" i="18"/>
  <c r="J271" i="18"/>
  <c r="K271" i="18"/>
  <c r="C270" i="18"/>
  <c r="D270" i="18"/>
  <c r="E270" i="18"/>
  <c r="F270" i="18"/>
  <c r="G270" i="18"/>
  <c r="H270" i="18"/>
  <c r="I270" i="18"/>
  <c r="J270" i="18"/>
  <c r="K270" i="18"/>
  <c r="C269" i="18"/>
  <c r="D269" i="18"/>
  <c r="E269" i="18"/>
  <c r="F269" i="18"/>
  <c r="G269" i="18"/>
  <c r="H269" i="18"/>
  <c r="I269" i="18"/>
  <c r="J269" i="18"/>
  <c r="K269" i="18"/>
  <c r="C268" i="18"/>
  <c r="D268" i="18"/>
  <c r="E268" i="18"/>
  <c r="F268" i="18"/>
  <c r="G268" i="18"/>
  <c r="H268" i="18"/>
  <c r="I268" i="18"/>
  <c r="J268" i="18"/>
  <c r="K268" i="18"/>
  <c r="C267" i="18"/>
  <c r="D267" i="18"/>
  <c r="E267" i="18"/>
  <c r="F267" i="18"/>
  <c r="G267" i="18"/>
  <c r="H267" i="18"/>
  <c r="I267" i="18"/>
  <c r="J267" i="18"/>
  <c r="K267" i="18"/>
  <c r="C266" i="18"/>
  <c r="D266" i="18"/>
  <c r="E266" i="18"/>
  <c r="F266" i="18"/>
  <c r="G266" i="18"/>
  <c r="H266" i="18"/>
  <c r="I266" i="18"/>
  <c r="J266" i="18"/>
  <c r="K266" i="18"/>
  <c r="C265" i="18"/>
  <c r="D265" i="18"/>
  <c r="E265" i="18"/>
  <c r="F265" i="18"/>
  <c r="G265" i="18"/>
  <c r="H265" i="18"/>
  <c r="I265" i="18"/>
  <c r="J265" i="18"/>
  <c r="K265" i="18"/>
  <c r="C264" i="18"/>
  <c r="D264" i="18"/>
  <c r="E264" i="18"/>
  <c r="F264" i="18"/>
  <c r="G264" i="18"/>
  <c r="H264" i="18"/>
  <c r="I264" i="18"/>
  <c r="J264" i="18"/>
  <c r="K264" i="18"/>
  <c r="C263" i="18"/>
  <c r="D263" i="18"/>
  <c r="E263" i="18"/>
  <c r="F263" i="18"/>
  <c r="G263" i="18"/>
  <c r="H263" i="18"/>
  <c r="I263" i="18"/>
  <c r="J263" i="18"/>
  <c r="K263" i="18"/>
  <c r="C262" i="18"/>
  <c r="D262" i="18"/>
  <c r="E262" i="18"/>
  <c r="F262" i="18"/>
  <c r="G262" i="18"/>
  <c r="H262" i="18"/>
  <c r="I262" i="18"/>
  <c r="J262" i="18"/>
  <c r="K262" i="18"/>
  <c r="C261" i="18"/>
  <c r="D261" i="18"/>
  <c r="E261" i="18"/>
  <c r="F261" i="18"/>
  <c r="G261" i="18"/>
  <c r="H261" i="18"/>
  <c r="I261" i="18"/>
  <c r="J261" i="18"/>
  <c r="K261" i="18"/>
  <c r="C260" i="18"/>
  <c r="D260" i="18"/>
  <c r="E260" i="18"/>
  <c r="F260" i="18"/>
  <c r="G260" i="18"/>
  <c r="H260" i="18"/>
  <c r="I260" i="18"/>
  <c r="J260" i="18"/>
  <c r="K260" i="18"/>
  <c r="C259" i="18"/>
  <c r="D259" i="18"/>
  <c r="E259" i="18"/>
  <c r="F259" i="18"/>
  <c r="G259" i="18"/>
  <c r="H259" i="18"/>
  <c r="I259" i="18"/>
  <c r="J259" i="18"/>
  <c r="K259" i="18"/>
  <c r="C258" i="18"/>
  <c r="D258" i="18"/>
  <c r="E258" i="18"/>
  <c r="F258" i="18"/>
  <c r="G258" i="18"/>
  <c r="H258" i="18"/>
  <c r="I258" i="18"/>
  <c r="J258" i="18"/>
  <c r="K258" i="18"/>
  <c r="C257" i="18"/>
  <c r="D257" i="18"/>
  <c r="E257" i="18"/>
  <c r="F257" i="18"/>
  <c r="G257" i="18"/>
  <c r="H257" i="18"/>
  <c r="I257" i="18"/>
  <c r="J257" i="18"/>
  <c r="K257" i="18"/>
  <c r="C256" i="18"/>
  <c r="D256" i="18"/>
  <c r="E256" i="18"/>
  <c r="F256" i="18"/>
  <c r="G256" i="18"/>
  <c r="H256" i="18"/>
  <c r="I256" i="18"/>
  <c r="J256" i="18"/>
  <c r="K256" i="18"/>
  <c r="C255" i="18"/>
  <c r="D255" i="18"/>
  <c r="E255" i="18"/>
  <c r="F255" i="18"/>
  <c r="G255" i="18"/>
  <c r="H255" i="18"/>
  <c r="I255" i="18"/>
  <c r="J255" i="18"/>
  <c r="K255" i="18"/>
  <c r="C254" i="18"/>
  <c r="D254" i="18"/>
  <c r="E254" i="18"/>
  <c r="F254" i="18"/>
  <c r="G254" i="18"/>
  <c r="H254" i="18"/>
  <c r="I254" i="18"/>
  <c r="J254" i="18"/>
  <c r="K254" i="18"/>
  <c r="C253" i="18"/>
  <c r="D253" i="18"/>
  <c r="E253" i="18"/>
  <c r="F253" i="18"/>
  <c r="G253" i="18"/>
  <c r="H253" i="18"/>
  <c r="I253" i="18"/>
  <c r="J253" i="18"/>
  <c r="K253" i="18"/>
  <c r="C252" i="18"/>
  <c r="D252" i="18"/>
  <c r="E252" i="18"/>
  <c r="F252" i="18"/>
  <c r="G252" i="18"/>
  <c r="H252" i="18"/>
  <c r="I252" i="18"/>
  <c r="J252" i="18"/>
  <c r="K252" i="18"/>
  <c r="C251" i="18"/>
  <c r="D251" i="18"/>
  <c r="E251" i="18"/>
  <c r="F251" i="18"/>
  <c r="G251" i="18"/>
  <c r="H251" i="18"/>
  <c r="I251" i="18"/>
  <c r="J251" i="18"/>
  <c r="K251" i="18"/>
  <c r="C250" i="18"/>
  <c r="D250" i="18"/>
  <c r="E250" i="18"/>
  <c r="F250" i="18"/>
  <c r="G250" i="18"/>
  <c r="H250" i="18"/>
  <c r="I250" i="18"/>
  <c r="J250" i="18"/>
  <c r="K250" i="18"/>
  <c r="C249" i="18"/>
  <c r="D249" i="18"/>
  <c r="E249" i="18"/>
  <c r="F249" i="18"/>
  <c r="G249" i="18"/>
  <c r="H249" i="18"/>
  <c r="I249" i="18"/>
  <c r="J249" i="18"/>
  <c r="K249" i="18"/>
  <c r="C248" i="18"/>
  <c r="D248" i="18"/>
  <c r="E248" i="18"/>
  <c r="F248" i="18"/>
  <c r="G248" i="18"/>
  <c r="H248" i="18"/>
  <c r="I248" i="18"/>
  <c r="J248" i="18"/>
  <c r="K248" i="18"/>
  <c r="C247" i="18"/>
  <c r="D247" i="18"/>
  <c r="E247" i="18"/>
  <c r="F247" i="18"/>
  <c r="G247" i="18"/>
  <c r="H247" i="18"/>
  <c r="I247" i="18"/>
  <c r="J247" i="18"/>
  <c r="K247" i="18"/>
  <c r="C246" i="18"/>
  <c r="D246" i="18"/>
  <c r="E246" i="18"/>
  <c r="F246" i="18"/>
  <c r="G246" i="18"/>
  <c r="H246" i="18"/>
  <c r="I246" i="18"/>
  <c r="J246" i="18"/>
  <c r="K246" i="18"/>
  <c r="C245" i="18"/>
  <c r="D245" i="18"/>
  <c r="E245" i="18"/>
  <c r="F245" i="18"/>
  <c r="G245" i="18"/>
  <c r="H245" i="18"/>
  <c r="I245" i="18"/>
  <c r="J245" i="18"/>
  <c r="K245" i="18"/>
  <c r="C244" i="18"/>
  <c r="D244" i="18"/>
  <c r="E244" i="18"/>
  <c r="F244" i="18"/>
  <c r="G244" i="18"/>
  <c r="H244" i="18"/>
  <c r="I244" i="18"/>
  <c r="J244" i="18"/>
  <c r="K244" i="18"/>
  <c r="C243" i="18"/>
  <c r="D243" i="18"/>
  <c r="E243" i="18"/>
  <c r="F243" i="18"/>
  <c r="G243" i="18"/>
  <c r="H243" i="18"/>
  <c r="I243" i="18"/>
  <c r="J243" i="18"/>
  <c r="K243" i="18"/>
  <c r="C242" i="18"/>
  <c r="D242" i="18"/>
  <c r="E242" i="18"/>
  <c r="F242" i="18"/>
  <c r="G242" i="18"/>
  <c r="H242" i="18"/>
  <c r="I242" i="18"/>
  <c r="J242" i="18"/>
  <c r="K242" i="18"/>
  <c r="C241" i="18"/>
  <c r="D241" i="18"/>
  <c r="E241" i="18"/>
  <c r="F241" i="18"/>
  <c r="G241" i="18"/>
  <c r="H241" i="18"/>
  <c r="I241" i="18"/>
  <c r="J241" i="18"/>
  <c r="K241" i="18"/>
  <c r="C240" i="18"/>
  <c r="D240" i="18"/>
  <c r="E240" i="18"/>
  <c r="F240" i="18"/>
  <c r="G240" i="18"/>
  <c r="H240" i="18"/>
  <c r="I240" i="18"/>
  <c r="J240" i="18"/>
  <c r="K240" i="18"/>
  <c r="C239" i="18"/>
  <c r="D239" i="18"/>
  <c r="E239" i="18"/>
  <c r="F239" i="18"/>
  <c r="G239" i="18"/>
  <c r="H239" i="18"/>
  <c r="I239" i="18"/>
  <c r="J239" i="18"/>
  <c r="K239" i="18"/>
  <c r="C238" i="18"/>
  <c r="D238" i="18"/>
  <c r="E238" i="18"/>
  <c r="F238" i="18"/>
  <c r="G238" i="18"/>
  <c r="H238" i="18"/>
  <c r="I238" i="18"/>
  <c r="J238" i="18"/>
  <c r="K238" i="18"/>
  <c r="C237" i="18"/>
  <c r="D237" i="18"/>
  <c r="E237" i="18"/>
  <c r="F237" i="18"/>
  <c r="G237" i="18"/>
  <c r="H237" i="18"/>
  <c r="I237" i="18"/>
  <c r="J237" i="18"/>
  <c r="K237" i="18"/>
  <c r="C236" i="18"/>
  <c r="D236" i="18"/>
  <c r="E236" i="18"/>
  <c r="F236" i="18"/>
  <c r="G236" i="18"/>
  <c r="H236" i="18"/>
  <c r="I236" i="18"/>
  <c r="J236" i="18"/>
  <c r="K236" i="18"/>
  <c r="C235" i="18"/>
  <c r="D235" i="18"/>
  <c r="E235" i="18"/>
  <c r="F235" i="18"/>
  <c r="G235" i="18"/>
  <c r="H235" i="18"/>
  <c r="I235" i="18"/>
  <c r="J235" i="18"/>
  <c r="K235" i="18"/>
  <c r="C234" i="18"/>
  <c r="D234" i="18"/>
  <c r="E234" i="18"/>
  <c r="F234" i="18"/>
  <c r="G234" i="18"/>
  <c r="H234" i="18"/>
  <c r="I234" i="18"/>
  <c r="J234" i="18"/>
  <c r="K234" i="18"/>
  <c r="C233" i="18"/>
  <c r="D233" i="18"/>
  <c r="E233" i="18"/>
  <c r="F233" i="18"/>
  <c r="G233" i="18"/>
  <c r="H233" i="18"/>
  <c r="I233" i="18"/>
  <c r="J233" i="18"/>
  <c r="K233" i="18"/>
  <c r="C232" i="18"/>
  <c r="D232" i="18"/>
  <c r="E232" i="18"/>
  <c r="F232" i="18"/>
  <c r="G232" i="18"/>
  <c r="H232" i="18"/>
  <c r="I232" i="18"/>
  <c r="J232" i="18"/>
  <c r="K232" i="18"/>
  <c r="C231" i="18"/>
  <c r="D231" i="18"/>
  <c r="E231" i="18"/>
  <c r="F231" i="18"/>
  <c r="G231" i="18"/>
  <c r="H231" i="18"/>
  <c r="I231" i="18"/>
  <c r="J231" i="18"/>
  <c r="K231" i="18"/>
  <c r="C230" i="18"/>
  <c r="D230" i="18"/>
  <c r="E230" i="18"/>
  <c r="F230" i="18"/>
  <c r="G230" i="18"/>
  <c r="H230" i="18"/>
  <c r="I230" i="18"/>
  <c r="J230" i="18"/>
  <c r="K230" i="18"/>
  <c r="C229" i="18"/>
  <c r="D229" i="18"/>
  <c r="E229" i="18"/>
  <c r="F229" i="18"/>
  <c r="G229" i="18"/>
  <c r="H229" i="18"/>
  <c r="I229" i="18"/>
  <c r="J229" i="18"/>
  <c r="K229" i="18"/>
  <c r="C228" i="18"/>
  <c r="D228" i="18"/>
  <c r="E228" i="18"/>
  <c r="F228" i="18"/>
  <c r="G228" i="18"/>
  <c r="H228" i="18"/>
  <c r="I228" i="18"/>
  <c r="J228" i="18"/>
  <c r="K228" i="18"/>
  <c r="C227" i="18"/>
  <c r="D227" i="18"/>
  <c r="E227" i="18"/>
  <c r="F227" i="18"/>
  <c r="G227" i="18"/>
  <c r="H227" i="18"/>
  <c r="I227" i="18"/>
  <c r="J227" i="18"/>
  <c r="K227" i="18"/>
  <c r="C226" i="18"/>
  <c r="D226" i="18"/>
  <c r="E226" i="18"/>
  <c r="F226" i="18"/>
  <c r="G226" i="18"/>
  <c r="H226" i="18"/>
  <c r="I226" i="18"/>
  <c r="J226" i="18"/>
  <c r="K226" i="18"/>
  <c r="C225" i="18"/>
  <c r="D225" i="18"/>
  <c r="E225" i="18"/>
  <c r="F225" i="18"/>
  <c r="G225" i="18"/>
  <c r="H225" i="18"/>
  <c r="I225" i="18"/>
  <c r="J225" i="18"/>
  <c r="K225" i="18"/>
  <c r="C224" i="18"/>
  <c r="D224" i="18"/>
  <c r="E224" i="18"/>
  <c r="F224" i="18"/>
  <c r="G224" i="18"/>
  <c r="H224" i="18"/>
  <c r="I224" i="18"/>
  <c r="J224" i="18"/>
  <c r="K224" i="18"/>
  <c r="C223" i="18"/>
  <c r="D223" i="18"/>
  <c r="E223" i="18"/>
  <c r="F223" i="18"/>
  <c r="G223" i="18"/>
  <c r="H223" i="18"/>
  <c r="I223" i="18"/>
  <c r="J223" i="18"/>
  <c r="K223" i="18"/>
  <c r="C222" i="18"/>
  <c r="D222" i="18"/>
  <c r="E222" i="18"/>
  <c r="F222" i="18"/>
  <c r="G222" i="18"/>
  <c r="H222" i="18"/>
  <c r="I222" i="18"/>
  <c r="J222" i="18"/>
  <c r="K222" i="18"/>
  <c r="C221" i="18"/>
  <c r="D221" i="18"/>
  <c r="E221" i="18"/>
  <c r="F221" i="18"/>
  <c r="G221" i="18"/>
  <c r="H221" i="18"/>
  <c r="I221" i="18"/>
  <c r="J221" i="18"/>
  <c r="K221" i="18"/>
  <c r="C220" i="18"/>
  <c r="D220" i="18"/>
  <c r="E220" i="18"/>
  <c r="F220" i="18"/>
  <c r="G220" i="18"/>
  <c r="H220" i="18"/>
  <c r="I220" i="18"/>
  <c r="J220" i="18"/>
  <c r="K220" i="18"/>
  <c r="C219" i="18"/>
  <c r="D219" i="18"/>
  <c r="E219" i="18"/>
  <c r="F219" i="18"/>
  <c r="G219" i="18"/>
  <c r="H219" i="18"/>
  <c r="I219" i="18"/>
  <c r="J219" i="18"/>
  <c r="K219" i="18"/>
  <c r="C218" i="18"/>
  <c r="D218" i="18"/>
  <c r="E218" i="18"/>
  <c r="F218" i="18"/>
  <c r="G218" i="18"/>
  <c r="H218" i="18"/>
  <c r="I218" i="18"/>
  <c r="J218" i="18"/>
  <c r="K218" i="18"/>
  <c r="C217" i="18"/>
  <c r="D217" i="18"/>
  <c r="E217" i="18"/>
  <c r="F217" i="18"/>
  <c r="G217" i="18"/>
  <c r="H217" i="18"/>
  <c r="I217" i="18"/>
  <c r="J217" i="18"/>
  <c r="K217" i="18"/>
  <c r="C216" i="18"/>
  <c r="D216" i="18"/>
  <c r="E216" i="18"/>
  <c r="F216" i="18"/>
  <c r="G216" i="18"/>
  <c r="H216" i="18"/>
  <c r="I216" i="18"/>
  <c r="J216" i="18"/>
  <c r="K216" i="18"/>
  <c r="C215" i="18"/>
  <c r="D215" i="18"/>
  <c r="E215" i="18"/>
  <c r="F215" i="18"/>
  <c r="G215" i="18"/>
  <c r="H215" i="18"/>
  <c r="I215" i="18"/>
  <c r="J215" i="18"/>
  <c r="K215" i="18"/>
  <c r="C214" i="18"/>
  <c r="D214" i="18"/>
  <c r="E214" i="18"/>
  <c r="F214" i="18"/>
  <c r="G214" i="18"/>
  <c r="H214" i="18"/>
  <c r="I214" i="18"/>
  <c r="J214" i="18"/>
  <c r="K214" i="18"/>
  <c r="C213" i="18"/>
  <c r="D213" i="18"/>
  <c r="E213" i="18"/>
  <c r="F213" i="18"/>
  <c r="G213" i="18"/>
  <c r="H213" i="18"/>
  <c r="I213" i="18"/>
  <c r="J213" i="18"/>
  <c r="K213" i="18"/>
  <c r="C212" i="18"/>
  <c r="D212" i="18"/>
  <c r="E212" i="18"/>
  <c r="F212" i="18"/>
  <c r="G212" i="18"/>
  <c r="H212" i="18"/>
  <c r="I212" i="18"/>
  <c r="J212" i="18"/>
  <c r="K212" i="18"/>
  <c r="C211" i="18"/>
  <c r="D211" i="18"/>
  <c r="E211" i="18"/>
  <c r="F211" i="18"/>
  <c r="G211" i="18"/>
  <c r="H211" i="18"/>
  <c r="I211" i="18"/>
  <c r="J211" i="18"/>
  <c r="K211" i="18"/>
  <c r="C210" i="18"/>
  <c r="D210" i="18"/>
  <c r="E210" i="18"/>
  <c r="F210" i="18"/>
  <c r="G210" i="18"/>
  <c r="H210" i="18"/>
  <c r="I210" i="18"/>
  <c r="J210" i="18"/>
  <c r="K210" i="18"/>
  <c r="C209" i="18"/>
  <c r="D209" i="18"/>
  <c r="E209" i="18"/>
  <c r="F209" i="18"/>
  <c r="G209" i="18"/>
  <c r="H209" i="18"/>
  <c r="I209" i="18"/>
  <c r="J209" i="18"/>
  <c r="K209" i="18"/>
  <c r="C208" i="18"/>
  <c r="D208" i="18"/>
  <c r="E208" i="18"/>
  <c r="F208" i="18"/>
  <c r="G208" i="18"/>
  <c r="H208" i="18"/>
  <c r="I208" i="18"/>
  <c r="J208" i="18"/>
  <c r="K208" i="18"/>
  <c r="C207" i="18"/>
  <c r="D207" i="18"/>
  <c r="E207" i="18"/>
  <c r="F207" i="18"/>
  <c r="G207" i="18"/>
  <c r="H207" i="18"/>
  <c r="I207" i="18"/>
  <c r="J207" i="18"/>
  <c r="K207" i="18"/>
  <c r="C206" i="18"/>
  <c r="D206" i="18"/>
  <c r="E206" i="18"/>
  <c r="F206" i="18"/>
  <c r="G206" i="18"/>
  <c r="H206" i="18"/>
  <c r="I206" i="18"/>
  <c r="J206" i="18"/>
  <c r="K206" i="18"/>
  <c r="C205" i="18"/>
  <c r="D205" i="18"/>
  <c r="E205" i="18"/>
  <c r="F205" i="18"/>
  <c r="G205" i="18"/>
  <c r="H205" i="18"/>
  <c r="I205" i="18"/>
  <c r="J205" i="18"/>
  <c r="K205" i="18"/>
  <c r="C204" i="18"/>
  <c r="D204" i="18"/>
  <c r="E204" i="18"/>
  <c r="F204" i="18"/>
  <c r="G204" i="18"/>
  <c r="H204" i="18"/>
  <c r="I204" i="18"/>
  <c r="J204" i="18"/>
  <c r="K204" i="18"/>
  <c r="C203" i="18"/>
  <c r="D203" i="18"/>
  <c r="E203" i="18"/>
  <c r="F203" i="18"/>
  <c r="G203" i="18"/>
  <c r="H203" i="18"/>
  <c r="I203" i="18"/>
  <c r="J203" i="18"/>
  <c r="K203" i="18"/>
  <c r="C202" i="18"/>
  <c r="D202" i="18"/>
  <c r="E202" i="18"/>
  <c r="F202" i="18"/>
  <c r="G202" i="18"/>
  <c r="H202" i="18"/>
  <c r="I202" i="18"/>
  <c r="J202" i="18"/>
  <c r="K202" i="18"/>
  <c r="C201" i="18"/>
  <c r="D201" i="18"/>
  <c r="E201" i="18"/>
  <c r="F201" i="18"/>
  <c r="G201" i="18"/>
  <c r="H201" i="18"/>
  <c r="I201" i="18"/>
  <c r="J201" i="18"/>
  <c r="K201" i="18"/>
  <c r="C200" i="18"/>
  <c r="D200" i="18"/>
  <c r="E200" i="18"/>
  <c r="F200" i="18"/>
  <c r="G200" i="18"/>
  <c r="H200" i="18"/>
  <c r="I200" i="18"/>
  <c r="J200" i="18"/>
  <c r="K200" i="18"/>
  <c r="C199" i="18"/>
  <c r="D199" i="18"/>
  <c r="E199" i="18"/>
  <c r="F199" i="18"/>
  <c r="G199" i="18"/>
  <c r="H199" i="18"/>
  <c r="I199" i="18"/>
  <c r="J199" i="18"/>
  <c r="K199" i="18"/>
  <c r="C198" i="18"/>
  <c r="D198" i="18"/>
  <c r="E198" i="18"/>
  <c r="F198" i="18"/>
  <c r="G198" i="18"/>
  <c r="H198" i="18"/>
  <c r="I198" i="18"/>
  <c r="J198" i="18"/>
  <c r="K198" i="18"/>
  <c r="C197" i="18"/>
  <c r="D197" i="18"/>
  <c r="E197" i="18"/>
  <c r="F197" i="18"/>
  <c r="G197" i="18"/>
  <c r="H197" i="18"/>
  <c r="I197" i="18"/>
  <c r="J197" i="18"/>
  <c r="K197" i="18"/>
  <c r="C196" i="18"/>
  <c r="D196" i="18"/>
  <c r="E196" i="18"/>
  <c r="F196" i="18"/>
  <c r="G196" i="18"/>
  <c r="H196" i="18"/>
  <c r="I196" i="18"/>
  <c r="J196" i="18"/>
  <c r="K196" i="18"/>
  <c r="C195" i="18"/>
  <c r="D195" i="18"/>
  <c r="E195" i="18"/>
  <c r="F195" i="18"/>
  <c r="G195" i="18"/>
  <c r="H195" i="18"/>
  <c r="I195" i="18"/>
  <c r="J195" i="18"/>
  <c r="K195" i="18"/>
  <c r="C194" i="18"/>
  <c r="D194" i="18"/>
  <c r="E194" i="18"/>
  <c r="F194" i="18"/>
  <c r="G194" i="18"/>
  <c r="H194" i="18"/>
  <c r="I194" i="18"/>
  <c r="J194" i="18"/>
  <c r="K194" i="18"/>
  <c r="C193" i="18"/>
  <c r="D193" i="18"/>
  <c r="E193" i="18"/>
  <c r="F193" i="18"/>
  <c r="G193" i="18"/>
  <c r="H193" i="18"/>
  <c r="I193" i="18"/>
  <c r="J193" i="18"/>
  <c r="K193" i="18"/>
  <c r="C192" i="18"/>
  <c r="D192" i="18"/>
  <c r="E192" i="18"/>
  <c r="F192" i="18"/>
  <c r="G192" i="18"/>
  <c r="H192" i="18"/>
  <c r="I192" i="18"/>
  <c r="J192" i="18"/>
  <c r="K192" i="18"/>
  <c r="C191" i="18"/>
  <c r="D191" i="18"/>
  <c r="E191" i="18"/>
  <c r="F191" i="18"/>
  <c r="G191" i="18"/>
  <c r="H191" i="18"/>
  <c r="I191" i="18"/>
  <c r="J191" i="18"/>
  <c r="K191" i="18"/>
  <c r="C190" i="18"/>
  <c r="D190" i="18"/>
  <c r="E190" i="18"/>
  <c r="F190" i="18"/>
  <c r="G190" i="18"/>
  <c r="H190" i="18"/>
  <c r="I190" i="18"/>
  <c r="J190" i="18"/>
  <c r="K190" i="18"/>
  <c r="C189" i="18"/>
  <c r="D189" i="18"/>
  <c r="E189" i="18"/>
  <c r="F189" i="18"/>
  <c r="G189" i="18"/>
  <c r="H189" i="18"/>
  <c r="I189" i="18"/>
  <c r="J189" i="18"/>
  <c r="K189" i="18"/>
  <c r="C188" i="18"/>
  <c r="D188" i="18"/>
  <c r="E188" i="18"/>
  <c r="F188" i="18"/>
  <c r="G188" i="18"/>
  <c r="H188" i="18"/>
  <c r="I188" i="18"/>
  <c r="J188" i="18"/>
  <c r="K188" i="18"/>
  <c r="C187" i="18"/>
  <c r="D187" i="18"/>
  <c r="E187" i="18"/>
  <c r="F187" i="18"/>
  <c r="G187" i="18"/>
  <c r="H187" i="18"/>
  <c r="I187" i="18"/>
  <c r="J187" i="18"/>
  <c r="K187" i="18"/>
  <c r="C186" i="18"/>
  <c r="D186" i="18"/>
  <c r="E186" i="18"/>
  <c r="F186" i="18"/>
  <c r="G186" i="18"/>
  <c r="H186" i="18"/>
  <c r="I186" i="18"/>
  <c r="J186" i="18"/>
  <c r="K186" i="18"/>
  <c r="C185" i="18"/>
  <c r="D185" i="18"/>
  <c r="E185" i="18"/>
  <c r="F185" i="18"/>
  <c r="G185" i="18"/>
  <c r="H185" i="18"/>
  <c r="I185" i="18"/>
  <c r="J185" i="18"/>
  <c r="K185" i="18"/>
  <c r="C184" i="18"/>
  <c r="D184" i="18"/>
  <c r="E184" i="18"/>
  <c r="F184" i="18"/>
  <c r="G184" i="18"/>
  <c r="H184" i="18"/>
  <c r="I184" i="18"/>
  <c r="J184" i="18"/>
  <c r="K184" i="18"/>
  <c r="C183" i="18"/>
  <c r="D183" i="18"/>
  <c r="E183" i="18"/>
  <c r="F183" i="18"/>
  <c r="G183" i="18"/>
  <c r="H183" i="18"/>
  <c r="I183" i="18"/>
  <c r="J183" i="18"/>
  <c r="K183" i="18"/>
  <c r="C182" i="18"/>
  <c r="D182" i="18"/>
  <c r="E182" i="18"/>
  <c r="F182" i="18"/>
  <c r="G182" i="18"/>
  <c r="H182" i="18"/>
  <c r="I182" i="18"/>
  <c r="J182" i="18"/>
  <c r="K182" i="18"/>
  <c r="C181" i="18"/>
  <c r="D181" i="18"/>
  <c r="E181" i="18"/>
  <c r="F181" i="18"/>
  <c r="G181" i="18"/>
  <c r="H181" i="18"/>
  <c r="I181" i="18"/>
  <c r="J181" i="18"/>
  <c r="K181" i="18"/>
  <c r="C180" i="18"/>
  <c r="D180" i="18"/>
  <c r="E180" i="18"/>
  <c r="F180" i="18"/>
  <c r="G180" i="18"/>
  <c r="H180" i="18"/>
  <c r="I180" i="18"/>
  <c r="J180" i="18"/>
  <c r="K180" i="18"/>
  <c r="C179" i="18"/>
  <c r="D179" i="18"/>
  <c r="E179" i="18"/>
  <c r="F179" i="18"/>
  <c r="G179" i="18"/>
  <c r="H179" i="18"/>
  <c r="I179" i="18"/>
  <c r="J179" i="18"/>
  <c r="K179" i="18"/>
  <c r="C178" i="18"/>
  <c r="D178" i="18"/>
  <c r="E178" i="18"/>
  <c r="F178" i="18"/>
  <c r="G178" i="18"/>
  <c r="H178" i="18"/>
  <c r="I178" i="18"/>
  <c r="J178" i="18"/>
  <c r="K178" i="18"/>
  <c r="C177" i="18"/>
  <c r="D177" i="18"/>
  <c r="E177" i="18"/>
  <c r="F177" i="18"/>
  <c r="G177" i="18"/>
  <c r="H177" i="18"/>
  <c r="I177" i="18"/>
  <c r="J177" i="18"/>
  <c r="K177" i="18"/>
  <c r="C176" i="18"/>
  <c r="D176" i="18"/>
  <c r="E176" i="18"/>
  <c r="F176" i="18"/>
  <c r="G176" i="18"/>
  <c r="H176" i="18"/>
  <c r="I176" i="18"/>
  <c r="J176" i="18"/>
  <c r="K176" i="18"/>
  <c r="C175" i="18"/>
  <c r="D175" i="18"/>
  <c r="E175" i="18"/>
  <c r="F175" i="18"/>
  <c r="G175" i="18"/>
  <c r="H175" i="18"/>
  <c r="I175" i="18"/>
  <c r="J175" i="18"/>
  <c r="K175" i="18"/>
  <c r="C174" i="18"/>
  <c r="D174" i="18"/>
  <c r="E174" i="18"/>
  <c r="F174" i="18"/>
  <c r="G174" i="18"/>
  <c r="H174" i="18"/>
  <c r="I174" i="18"/>
  <c r="J174" i="18"/>
  <c r="K174" i="18"/>
  <c r="C173" i="18"/>
  <c r="D173" i="18"/>
  <c r="E173" i="18"/>
  <c r="F173" i="18"/>
  <c r="G173" i="18"/>
  <c r="H173" i="18"/>
  <c r="I173" i="18"/>
  <c r="J173" i="18"/>
  <c r="K173" i="18"/>
  <c r="C172" i="18"/>
  <c r="D172" i="18"/>
  <c r="E172" i="18"/>
  <c r="F172" i="18"/>
  <c r="G172" i="18"/>
  <c r="H172" i="18"/>
  <c r="I172" i="18"/>
  <c r="J172" i="18"/>
  <c r="K172" i="18"/>
  <c r="C171" i="18"/>
  <c r="D171" i="18"/>
  <c r="E171" i="18"/>
  <c r="F171" i="18"/>
  <c r="G171" i="18"/>
  <c r="H171" i="18"/>
  <c r="I171" i="18"/>
  <c r="J171" i="18"/>
  <c r="K171" i="18"/>
  <c r="C170" i="18"/>
  <c r="D170" i="18"/>
  <c r="E170" i="18"/>
  <c r="F170" i="18"/>
  <c r="G170" i="18"/>
  <c r="H170" i="18"/>
  <c r="I170" i="18"/>
  <c r="J170" i="18"/>
  <c r="K170" i="18"/>
  <c r="C169" i="18"/>
  <c r="D169" i="18"/>
  <c r="E169" i="18"/>
  <c r="F169" i="18"/>
  <c r="G169" i="18"/>
  <c r="H169" i="18"/>
  <c r="I169" i="18"/>
  <c r="J169" i="18"/>
  <c r="K169" i="18"/>
  <c r="C168" i="18"/>
  <c r="D168" i="18"/>
  <c r="E168" i="18"/>
  <c r="F168" i="18"/>
  <c r="G168" i="18"/>
  <c r="H168" i="18"/>
  <c r="I168" i="18"/>
  <c r="J168" i="18"/>
  <c r="K168" i="18"/>
  <c r="C167" i="18"/>
  <c r="D167" i="18"/>
  <c r="E167" i="18"/>
  <c r="F167" i="18"/>
  <c r="G167" i="18"/>
  <c r="H167" i="18"/>
  <c r="I167" i="18"/>
  <c r="J167" i="18"/>
  <c r="K167" i="18"/>
  <c r="C166" i="18"/>
  <c r="D166" i="18"/>
  <c r="E166" i="18"/>
  <c r="F166" i="18"/>
  <c r="G166" i="18"/>
  <c r="H166" i="18"/>
  <c r="I166" i="18"/>
  <c r="J166" i="18"/>
  <c r="K166" i="18"/>
  <c r="C165" i="18"/>
  <c r="D165" i="18"/>
  <c r="E165" i="18"/>
  <c r="F165" i="18"/>
  <c r="G165" i="18"/>
  <c r="H165" i="18"/>
  <c r="I165" i="18"/>
  <c r="J165" i="18"/>
  <c r="K165" i="18"/>
  <c r="C164" i="18"/>
  <c r="D164" i="18"/>
  <c r="E164" i="18"/>
  <c r="F164" i="18"/>
  <c r="G164" i="18"/>
  <c r="H164" i="18"/>
  <c r="I164" i="18"/>
  <c r="J164" i="18"/>
  <c r="K164" i="18"/>
  <c r="C163" i="18"/>
  <c r="D163" i="18"/>
  <c r="E163" i="18"/>
  <c r="F163" i="18"/>
  <c r="G163" i="18"/>
  <c r="H163" i="18"/>
  <c r="I163" i="18"/>
  <c r="J163" i="18"/>
  <c r="K163" i="18"/>
  <c r="C162" i="18"/>
  <c r="D162" i="18"/>
  <c r="E162" i="18"/>
  <c r="F162" i="18"/>
  <c r="G162" i="18"/>
  <c r="H162" i="18"/>
  <c r="I162" i="18"/>
  <c r="J162" i="18"/>
  <c r="K162" i="18"/>
  <c r="C161" i="18"/>
  <c r="D161" i="18"/>
  <c r="E161" i="18"/>
  <c r="F161" i="18"/>
  <c r="G161" i="18"/>
  <c r="H161" i="18"/>
  <c r="I161" i="18"/>
  <c r="J161" i="18"/>
  <c r="K161" i="18"/>
  <c r="C160" i="18"/>
  <c r="D160" i="18"/>
  <c r="E160" i="18"/>
  <c r="F160" i="18"/>
  <c r="G160" i="18"/>
  <c r="H160" i="18"/>
  <c r="I160" i="18"/>
  <c r="J160" i="18"/>
  <c r="K160" i="18"/>
  <c r="C159" i="18"/>
  <c r="D159" i="18"/>
  <c r="E159" i="18"/>
  <c r="F159" i="18"/>
  <c r="G159" i="18"/>
  <c r="H159" i="18"/>
  <c r="I159" i="18"/>
  <c r="J159" i="18"/>
  <c r="K159" i="18"/>
  <c r="C158" i="18"/>
  <c r="D158" i="18"/>
  <c r="E158" i="18"/>
  <c r="F158" i="18"/>
  <c r="G158" i="18"/>
  <c r="H158" i="18"/>
  <c r="I158" i="18"/>
  <c r="J158" i="18"/>
  <c r="K158" i="18"/>
  <c r="C157" i="18"/>
  <c r="D157" i="18"/>
  <c r="E157" i="18"/>
  <c r="F157" i="18"/>
  <c r="G157" i="18"/>
  <c r="H157" i="18"/>
  <c r="I157" i="18"/>
  <c r="J157" i="18"/>
  <c r="K157" i="18"/>
  <c r="C156" i="18"/>
  <c r="D156" i="18"/>
  <c r="E156" i="18"/>
  <c r="F156" i="18"/>
  <c r="G156" i="18"/>
  <c r="H156" i="18"/>
  <c r="I156" i="18"/>
  <c r="J156" i="18"/>
  <c r="K156" i="18"/>
  <c r="C155" i="18"/>
  <c r="D155" i="18"/>
  <c r="E155" i="18"/>
  <c r="F155" i="18"/>
  <c r="G155" i="18"/>
  <c r="H155" i="18"/>
  <c r="I155" i="18"/>
  <c r="J155" i="18"/>
  <c r="K155" i="18"/>
  <c r="C154" i="18"/>
  <c r="D154" i="18"/>
  <c r="E154" i="18"/>
  <c r="F154" i="18"/>
  <c r="G154" i="18"/>
  <c r="H154" i="18"/>
  <c r="I154" i="18"/>
  <c r="J154" i="18"/>
  <c r="K154" i="18"/>
  <c r="C153" i="18"/>
  <c r="D153" i="18"/>
  <c r="E153" i="18"/>
  <c r="F153" i="18"/>
  <c r="G153" i="18"/>
  <c r="H153" i="18"/>
  <c r="I153" i="18"/>
  <c r="J153" i="18"/>
  <c r="K153" i="18"/>
  <c r="C152" i="18"/>
  <c r="D152" i="18"/>
  <c r="E152" i="18"/>
  <c r="F152" i="18"/>
  <c r="G152" i="18"/>
  <c r="H152" i="18"/>
  <c r="I152" i="18"/>
  <c r="J152" i="18"/>
  <c r="K152" i="18"/>
  <c r="C151" i="18"/>
  <c r="D151" i="18"/>
  <c r="E151" i="18"/>
  <c r="F151" i="18"/>
  <c r="G151" i="18"/>
  <c r="H151" i="18"/>
  <c r="I151" i="18"/>
  <c r="J151" i="18"/>
  <c r="K151" i="18"/>
  <c r="C150" i="18"/>
  <c r="D150" i="18"/>
  <c r="E150" i="18"/>
  <c r="F150" i="18"/>
  <c r="G150" i="18"/>
  <c r="H150" i="18"/>
  <c r="I150" i="18"/>
  <c r="J150" i="18"/>
  <c r="K150" i="18"/>
  <c r="C149" i="18"/>
  <c r="D149" i="18"/>
  <c r="E149" i="18"/>
  <c r="F149" i="18"/>
  <c r="G149" i="18"/>
  <c r="H149" i="18"/>
  <c r="I149" i="18"/>
  <c r="J149" i="18"/>
  <c r="K149" i="18"/>
  <c r="C148" i="18"/>
  <c r="D148" i="18"/>
  <c r="E148" i="18"/>
  <c r="F148" i="18"/>
  <c r="G148" i="18"/>
  <c r="H148" i="18"/>
  <c r="I148" i="18"/>
  <c r="J148" i="18"/>
  <c r="K148" i="18"/>
  <c r="C147" i="18"/>
  <c r="D147" i="18"/>
  <c r="E147" i="18"/>
  <c r="F147" i="18"/>
  <c r="G147" i="18"/>
  <c r="H147" i="18"/>
  <c r="I147" i="18"/>
  <c r="J147" i="18"/>
  <c r="K147" i="18"/>
  <c r="C146" i="18"/>
  <c r="D146" i="18"/>
  <c r="E146" i="18"/>
  <c r="F146" i="18"/>
  <c r="G146" i="18"/>
  <c r="H146" i="18"/>
  <c r="I146" i="18"/>
  <c r="J146" i="18"/>
  <c r="K146" i="18"/>
  <c r="C145" i="18"/>
  <c r="D145" i="18"/>
  <c r="E145" i="18"/>
  <c r="F145" i="18"/>
  <c r="G145" i="18"/>
  <c r="H145" i="18"/>
  <c r="I145" i="18"/>
  <c r="J145" i="18"/>
  <c r="K145" i="18"/>
  <c r="C144" i="18"/>
  <c r="D144" i="18"/>
  <c r="E144" i="18"/>
  <c r="F144" i="18"/>
  <c r="G144" i="18"/>
  <c r="H144" i="18"/>
  <c r="I144" i="18"/>
  <c r="J144" i="18"/>
  <c r="K144" i="18"/>
  <c r="C143" i="18"/>
  <c r="D143" i="18"/>
  <c r="E143" i="18"/>
  <c r="F143" i="18"/>
  <c r="G143" i="18"/>
  <c r="H143" i="18"/>
  <c r="I143" i="18"/>
  <c r="J143" i="18"/>
  <c r="K143" i="18"/>
  <c r="C142" i="18"/>
  <c r="D142" i="18"/>
  <c r="E142" i="18"/>
  <c r="F142" i="18"/>
  <c r="G142" i="18"/>
  <c r="H142" i="18"/>
  <c r="I142" i="18"/>
  <c r="J142" i="18"/>
  <c r="K142" i="18"/>
  <c r="C141" i="18"/>
  <c r="D141" i="18"/>
  <c r="E141" i="18"/>
  <c r="F141" i="18"/>
  <c r="G141" i="18"/>
  <c r="H141" i="18"/>
  <c r="I141" i="18"/>
  <c r="J141" i="18"/>
  <c r="K141" i="18"/>
  <c r="C140" i="18"/>
  <c r="D140" i="18"/>
  <c r="E140" i="18"/>
  <c r="F140" i="18"/>
  <c r="G140" i="18"/>
  <c r="H140" i="18"/>
  <c r="I140" i="18"/>
  <c r="J140" i="18"/>
  <c r="K140" i="18"/>
  <c r="C139" i="18"/>
  <c r="D139" i="18"/>
  <c r="E139" i="18"/>
  <c r="F139" i="18"/>
  <c r="G139" i="18"/>
  <c r="H139" i="18"/>
  <c r="I139" i="18"/>
  <c r="J139" i="18"/>
  <c r="K139" i="18"/>
  <c r="C138" i="18"/>
  <c r="D138" i="18"/>
  <c r="E138" i="18"/>
  <c r="F138" i="18"/>
  <c r="G138" i="18"/>
  <c r="H138" i="18"/>
  <c r="I138" i="18"/>
  <c r="J138" i="18"/>
  <c r="K138" i="18"/>
  <c r="C137" i="18"/>
  <c r="D137" i="18"/>
  <c r="E137" i="18"/>
  <c r="F137" i="18"/>
  <c r="G137" i="18"/>
  <c r="H137" i="18"/>
  <c r="I137" i="18"/>
  <c r="J137" i="18"/>
  <c r="K137" i="18"/>
  <c r="C136" i="18"/>
  <c r="D136" i="18"/>
  <c r="E136" i="18"/>
  <c r="F136" i="18"/>
  <c r="G136" i="18"/>
  <c r="H136" i="18"/>
  <c r="I136" i="18"/>
  <c r="J136" i="18"/>
  <c r="K136" i="18"/>
  <c r="C135" i="18"/>
  <c r="D135" i="18"/>
  <c r="E135" i="18"/>
  <c r="F135" i="18"/>
  <c r="G135" i="18"/>
  <c r="H135" i="18"/>
  <c r="I135" i="18"/>
  <c r="J135" i="18"/>
  <c r="K135" i="18"/>
  <c r="C134" i="18"/>
  <c r="D134" i="18"/>
  <c r="E134" i="18"/>
  <c r="F134" i="18"/>
  <c r="G134" i="18"/>
  <c r="H134" i="18"/>
  <c r="I134" i="18"/>
  <c r="J134" i="18"/>
  <c r="K134" i="18"/>
  <c r="C133" i="18"/>
  <c r="D133" i="18"/>
  <c r="E133" i="18"/>
  <c r="F133" i="18"/>
  <c r="G133" i="18"/>
  <c r="H133" i="18"/>
  <c r="I133" i="18"/>
  <c r="J133" i="18"/>
  <c r="K133" i="18"/>
  <c r="C132" i="18"/>
  <c r="D132" i="18"/>
  <c r="E132" i="18"/>
  <c r="F132" i="18"/>
  <c r="G132" i="18"/>
  <c r="H132" i="18"/>
  <c r="I132" i="18"/>
  <c r="J132" i="18"/>
  <c r="K132" i="18"/>
  <c r="C131" i="18"/>
  <c r="D131" i="18"/>
  <c r="E131" i="18"/>
  <c r="F131" i="18"/>
  <c r="G131" i="18"/>
  <c r="H131" i="18"/>
  <c r="I131" i="18"/>
  <c r="J131" i="18"/>
  <c r="K131" i="18"/>
  <c r="C130" i="18"/>
  <c r="D130" i="18"/>
  <c r="E130" i="18"/>
  <c r="F130" i="18"/>
  <c r="G130" i="18"/>
  <c r="H130" i="18"/>
  <c r="I130" i="18"/>
  <c r="J130" i="18"/>
  <c r="K130" i="18"/>
  <c r="C129" i="18"/>
  <c r="D129" i="18"/>
  <c r="E129" i="18"/>
  <c r="F129" i="18"/>
  <c r="G129" i="18"/>
  <c r="H129" i="18"/>
  <c r="I129" i="18"/>
  <c r="J129" i="18"/>
  <c r="K129" i="18"/>
  <c r="C128" i="18"/>
  <c r="D128" i="18"/>
  <c r="E128" i="18"/>
  <c r="F128" i="18"/>
  <c r="G128" i="18"/>
  <c r="H128" i="18"/>
  <c r="I128" i="18"/>
  <c r="J128" i="18"/>
  <c r="K128" i="18"/>
  <c r="C127" i="18"/>
  <c r="D127" i="18"/>
  <c r="E127" i="18"/>
  <c r="F127" i="18"/>
  <c r="G127" i="18"/>
  <c r="H127" i="18"/>
  <c r="I127" i="18"/>
  <c r="J127" i="18"/>
  <c r="K127" i="18"/>
  <c r="C126" i="18"/>
  <c r="D126" i="18"/>
  <c r="E126" i="18"/>
  <c r="F126" i="18"/>
  <c r="G126" i="18"/>
  <c r="H126" i="18"/>
  <c r="I126" i="18"/>
  <c r="J126" i="18"/>
  <c r="K126" i="18"/>
  <c r="C125" i="18"/>
  <c r="D125" i="18"/>
  <c r="E125" i="18"/>
  <c r="F125" i="18"/>
  <c r="G125" i="18"/>
  <c r="H125" i="18"/>
  <c r="I125" i="18"/>
  <c r="J125" i="18"/>
  <c r="K125" i="18"/>
  <c r="C124" i="18"/>
  <c r="D124" i="18"/>
  <c r="E124" i="18"/>
  <c r="F124" i="18"/>
  <c r="G124" i="18"/>
  <c r="H124" i="18"/>
  <c r="I124" i="18"/>
  <c r="J124" i="18"/>
  <c r="K124" i="18"/>
  <c r="C123" i="18"/>
  <c r="D123" i="18"/>
  <c r="E123" i="18"/>
  <c r="F123" i="18"/>
  <c r="G123" i="18"/>
  <c r="H123" i="18"/>
  <c r="I123" i="18"/>
  <c r="J123" i="18"/>
  <c r="K123" i="18"/>
  <c r="C122" i="18"/>
  <c r="D122" i="18"/>
  <c r="E122" i="18"/>
  <c r="F122" i="18"/>
  <c r="G122" i="18"/>
  <c r="H122" i="18"/>
  <c r="I122" i="18"/>
  <c r="J122" i="18"/>
  <c r="K122" i="18"/>
  <c r="C121" i="18"/>
  <c r="D121" i="18"/>
  <c r="E121" i="18"/>
  <c r="F121" i="18"/>
  <c r="G121" i="18"/>
  <c r="H121" i="18"/>
  <c r="I121" i="18"/>
  <c r="J121" i="18"/>
  <c r="K121" i="18"/>
  <c r="C120" i="18"/>
  <c r="D120" i="18"/>
  <c r="E120" i="18"/>
  <c r="F120" i="18"/>
  <c r="G120" i="18"/>
  <c r="H120" i="18"/>
  <c r="I120" i="18"/>
  <c r="J120" i="18"/>
  <c r="K120" i="18"/>
  <c r="C119" i="18"/>
  <c r="D119" i="18"/>
  <c r="E119" i="18"/>
  <c r="F119" i="18"/>
  <c r="G119" i="18"/>
  <c r="H119" i="18"/>
  <c r="I119" i="18"/>
  <c r="J119" i="18"/>
  <c r="K119" i="18"/>
  <c r="C118" i="18"/>
  <c r="D118" i="18"/>
  <c r="E118" i="18"/>
  <c r="F118" i="18"/>
  <c r="G118" i="18"/>
  <c r="H118" i="18"/>
  <c r="I118" i="18"/>
  <c r="J118" i="18"/>
  <c r="K118" i="18"/>
  <c r="C117" i="18"/>
  <c r="D117" i="18"/>
  <c r="E117" i="18"/>
  <c r="F117" i="18"/>
  <c r="G117" i="18"/>
  <c r="H117" i="18"/>
  <c r="I117" i="18"/>
  <c r="J117" i="18"/>
  <c r="K117" i="18"/>
  <c r="C116" i="18"/>
  <c r="D116" i="18"/>
  <c r="E116" i="18"/>
  <c r="F116" i="18"/>
  <c r="G116" i="18"/>
  <c r="H116" i="18"/>
  <c r="I116" i="18"/>
  <c r="J116" i="18"/>
  <c r="K116" i="18"/>
  <c r="C115" i="18"/>
  <c r="D115" i="18"/>
  <c r="E115" i="18"/>
  <c r="F115" i="18"/>
  <c r="G115" i="18"/>
  <c r="H115" i="18"/>
  <c r="I115" i="18"/>
  <c r="J115" i="18"/>
  <c r="K115" i="18"/>
  <c r="C114" i="18"/>
  <c r="D114" i="18"/>
  <c r="E114" i="18"/>
  <c r="F114" i="18"/>
  <c r="G114" i="18"/>
  <c r="H114" i="18"/>
  <c r="I114" i="18"/>
  <c r="J114" i="18"/>
  <c r="K114" i="18"/>
  <c r="C113" i="18"/>
  <c r="D113" i="18"/>
  <c r="E113" i="18"/>
  <c r="F113" i="18"/>
  <c r="G113" i="18"/>
  <c r="H113" i="18"/>
  <c r="I113" i="18"/>
  <c r="J113" i="18"/>
  <c r="K113" i="18"/>
  <c r="C112" i="18"/>
  <c r="D112" i="18"/>
  <c r="E112" i="18"/>
  <c r="F112" i="18"/>
  <c r="G112" i="18"/>
  <c r="H112" i="18"/>
  <c r="I112" i="18"/>
  <c r="J112" i="18"/>
  <c r="K112" i="18"/>
  <c r="C111" i="18"/>
  <c r="D111" i="18"/>
  <c r="E111" i="18"/>
  <c r="F111" i="18"/>
  <c r="G111" i="18"/>
  <c r="H111" i="18"/>
  <c r="I111" i="18"/>
  <c r="J111" i="18"/>
  <c r="K111" i="18"/>
  <c r="C110" i="18"/>
  <c r="D110" i="18"/>
  <c r="E110" i="18"/>
  <c r="F110" i="18"/>
  <c r="G110" i="18"/>
  <c r="H110" i="18"/>
  <c r="I110" i="18"/>
  <c r="J110" i="18"/>
  <c r="K110" i="18"/>
  <c r="C109" i="18"/>
  <c r="D109" i="18"/>
  <c r="E109" i="18"/>
  <c r="F109" i="18"/>
  <c r="G109" i="18"/>
  <c r="H109" i="18"/>
  <c r="I109" i="18"/>
  <c r="J109" i="18"/>
  <c r="K109" i="18"/>
  <c r="C108" i="18"/>
  <c r="D108" i="18"/>
  <c r="E108" i="18"/>
  <c r="F108" i="18"/>
  <c r="G108" i="18"/>
  <c r="H108" i="18"/>
  <c r="I108" i="18"/>
  <c r="J108" i="18"/>
  <c r="K108" i="18"/>
  <c r="C107" i="18"/>
  <c r="D107" i="18"/>
  <c r="E107" i="18"/>
  <c r="F107" i="18"/>
  <c r="G107" i="18"/>
  <c r="H107" i="18"/>
  <c r="I107" i="18"/>
  <c r="J107" i="18"/>
  <c r="K107" i="18"/>
  <c r="C106" i="18"/>
  <c r="D106" i="18"/>
  <c r="E106" i="18"/>
  <c r="F106" i="18"/>
  <c r="G106" i="18"/>
  <c r="H106" i="18"/>
  <c r="I106" i="18"/>
  <c r="J106" i="18"/>
  <c r="K106" i="18"/>
  <c r="C105" i="18"/>
  <c r="D105" i="18"/>
  <c r="E105" i="18"/>
  <c r="F105" i="18"/>
  <c r="G105" i="18"/>
  <c r="H105" i="18"/>
  <c r="I105" i="18"/>
  <c r="J105" i="18"/>
  <c r="K105" i="18"/>
  <c r="C104" i="18"/>
  <c r="D104" i="18"/>
  <c r="E104" i="18"/>
  <c r="F104" i="18"/>
  <c r="G104" i="18"/>
  <c r="H104" i="18"/>
  <c r="I104" i="18"/>
  <c r="J104" i="18"/>
  <c r="K104" i="18"/>
  <c r="C103" i="18"/>
  <c r="D103" i="18"/>
  <c r="E103" i="18"/>
  <c r="F103" i="18"/>
  <c r="G103" i="18"/>
  <c r="H103" i="18"/>
  <c r="I103" i="18"/>
  <c r="J103" i="18"/>
  <c r="K103" i="18"/>
  <c r="C102" i="18"/>
  <c r="D102" i="18"/>
  <c r="E102" i="18"/>
  <c r="F102" i="18"/>
  <c r="G102" i="18"/>
  <c r="H102" i="18"/>
  <c r="I102" i="18"/>
  <c r="J102" i="18"/>
  <c r="K102" i="18"/>
  <c r="C101" i="18"/>
  <c r="D101" i="18"/>
  <c r="E101" i="18"/>
  <c r="F101" i="18"/>
  <c r="G101" i="18"/>
  <c r="H101" i="18"/>
  <c r="I101" i="18"/>
  <c r="J101" i="18"/>
  <c r="K101" i="18"/>
  <c r="C100" i="18"/>
  <c r="D100" i="18"/>
  <c r="E100" i="18"/>
  <c r="F100" i="18"/>
  <c r="G100" i="18"/>
  <c r="H100" i="18"/>
  <c r="I100" i="18"/>
  <c r="J100" i="18"/>
  <c r="K100" i="18"/>
  <c r="C99" i="18"/>
  <c r="D99" i="18"/>
  <c r="E99" i="18"/>
  <c r="F99" i="18"/>
  <c r="G99" i="18"/>
  <c r="H99" i="18"/>
  <c r="I99" i="18"/>
  <c r="J99" i="18"/>
  <c r="K99" i="18"/>
  <c r="C98" i="18"/>
  <c r="D98" i="18"/>
  <c r="E98" i="18"/>
  <c r="F98" i="18"/>
  <c r="G98" i="18"/>
  <c r="H98" i="18"/>
  <c r="I98" i="18"/>
  <c r="J98" i="18"/>
  <c r="K98" i="18"/>
  <c r="C97" i="18"/>
  <c r="D97" i="18"/>
  <c r="E97" i="18"/>
  <c r="F97" i="18"/>
  <c r="G97" i="18"/>
  <c r="H97" i="18"/>
  <c r="I97" i="18"/>
  <c r="J97" i="18"/>
  <c r="K97" i="18"/>
  <c r="C96" i="18"/>
  <c r="D96" i="18"/>
  <c r="E96" i="18"/>
  <c r="F96" i="18"/>
  <c r="G96" i="18"/>
  <c r="H96" i="18"/>
  <c r="I96" i="18"/>
  <c r="J96" i="18"/>
  <c r="K96" i="18"/>
  <c r="C95" i="18"/>
  <c r="D95" i="18"/>
  <c r="E95" i="18"/>
  <c r="F95" i="18"/>
  <c r="G95" i="18"/>
  <c r="H95" i="18"/>
  <c r="I95" i="18"/>
  <c r="J95" i="18"/>
  <c r="K95" i="18"/>
  <c r="C94" i="18"/>
  <c r="D94" i="18"/>
  <c r="E94" i="18"/>
  <c r="F94" i="18"/>
  <c r="G94" i="18"/>
  <c r="H94" i="18"/>
  <c r="I94" i="18"/>
  <c r="J94" i="18"/>
  <c r="K94" i="18"/>
  <c r="C93" i="18"/>
  <c r="D93" i="18"/>
  <c r="E93" i="18"/>
  <c r="F93" i="18"/>
  <c r="G93" i="18"/>
  <c r="H93" i="18"/>
  <c r="I93" i="18"/>
  <c r="J93" i="18"/>
  <c r="K93" i="18"/>
  <c r="C92" i="18"/>
  <c r="D92" i="18"/>
  <c r="E92" i="18"/>
  <c r="F92" i="18"/>
  <c r="G92" i="18"/>
  <c r="H92" i="18"/>
  <c r="I92" i="18"/>
  <c r="J92" i="18"/>
  <c r="K92" i="18"/>
  <c r="C91" i="18"/>
  <c r="D91" i="18"/>
  <c r="E91" i="18"/>
  <c r="F91" i="18"/>
  <c r="G91" i="18"/>
  <c r="H91" i="18"/>
  <c r="I91" i="18"/>
  <c r="J91" i="18"/>
  <c r="K91" i="18"/>
  <c r="C90" i="18"/>
  <c r="D90" i="18"/>
  <c r="E90" i="18"/>
  <c r="F90" i="18"/>
  <c r="G90" i="18"/>
  <c r="H90" i="18"/>
  <c r="I90" i="18"/>
  <c r="J90" i="18"/>
  <c r="K90" i="18"/>
  <c r="C89" i="18"/>
  <c r="D89" i="18"/>
  <c r="E89" i="18"/>
  <c r="F89" i="18"/>
  <c r="G89" i="18"/>
  <c r="H89" i="18"/>
  <c r="I89" i="18"/>
  <c r="J89" i="18"/>
  <c r="K89" i="18"/>
  <c r="C88" i="18"/>
  <c r="D88" i="18"/>
  <c r="E88" i="18"/>
  <c r="F88" i="18"/>
  <c r="G88" i="18"/>
  <c r="H88" i="18"/>
  <c r="I88" i="18"/>
  <c r="J88" i="18"/>
  <c r="K88" i="18"/>
  <c r="C87" i="18"/>
  <c r="D87" i="18"/>
  <c r="E87" i="18"/>
  <c r="F87" i="18"/>
  <c r="G87" i="18"/>
  <c r="H87" i="18"/>
  <c r="I87" i="18"/>
  <c r="J87" i="18"/>
  <c r="K87" i="18"/>
  <c r="C86" i="18"/>
  <c r="D86" i="18"/>
  <c r="E86" i="18"/>
  <c r="F86" i="18"/>
  <c r="G86" i="18"/>
  <c r="H86" i="18"/>
  <c r="I86" i="18"/>
  <c r="J86" i="18"/>
  <c r="K86" i="18"/>
  <c r="C85" i="18"/>
  <c r="D85" i="18"/>
  <c r="E85" i="18"/>
  <c r="F85" i="18"/>
  <c r="G85" i="18"/>
  <c r="H85" i="18"/>
  <c r="I85" i="18"/>
  <c r="J85" i="18"/>
  <c r="K85" i="18"/>
  <c r="C84" i="18"/>
  <c r="D84" i="18"/>
  <c r="E84" i="18"/>
  <c r="F84" i="18"/>
  <c r="G84" i="18"/>
  <c r="H84" i="18"/>
  <c r="I84" i="18"/>
  <c r="J84" i="18"/>
  <c r="K84" i="18"/>
  <c r="C83" i="18"/>
  <c r="D83" i="18"/>
  <c r="E83" i="18"/>
  <c r="F83" i="18"/>
  <c r="G83" i="18"/>
  <c r="H83" i="18"/>
  <c r="I83" i="18"/>
  <c r="J83" i="18"/>
  <c r="K83" i="18"/>
  <c r="C82" i="18"/>
  <c r="D82" i="18"/>
  <c r="E82" i="18"/>
  <c r="F82" i="18"/>
  <c r="G82" i="18"/>
  <c r="H82" i="18"/>
  <c r="I82" i="18"/>
  <c r="J82" i="18"/>
  <c r="K82" i="18"/>
  <c r="C81" i="18"/>
  <c r="D81" i="18"/>
  <c r="E81" i="18"/>
  <c r="F81" i="18"/>
  <c r="G81" i="18"/>
  <c r="H81" i="18"/>
  <c r="I81" i="18"/>
  <c r="J81" i="18"/>
  <c r="K81" i="18"/>
  <c r="C80" i="18"/>
  <c r="D80" i="18"/>
  <c r="E80" i="18"/>
  <c r="F80" i="18"/>
  <c r="G80" i="18"/>
  <c r="H80" i="18"/>
  <c r="I80" i="18"/>
  <c r="J80" i="18"/>
  <c r="K80" i="18"/>
  <c r="C79" i="18"/>
  <c r="D79" i="18"/>
  <c r="E79" i="18"/>
  <c r="F79" i="18"/>
  <c r="G79" i="18"/>
  <c r="H79" i="18"/>
  <c r="I79" i="18"/>
  <c r="J79" i="18"/>
  <c r="K79" i="18"/>
  <c r="C78" i="18"/>
  <c r="D78" i="18"/>
  <c r="E78" i="18"/>
  <c r="F78" i="18"/>
  <c r="G78" i="18"/>
  <c r="H78" i="18"/>
  <c r="I78" i="18"/>
  <c r="J78" i="18"/>
  <c r="K78" i="18"/>
  <c r="C77" i="18"/>
  <c r="D77" i="18"/>
  <c r="E77" i="18"/>
  <c r="F77" i="18"/>
  <c r="G77" i="18"/>
  <c r="H77" i="18"/>
  <c r="I77" i="18"/>
  <c r="J77" i="18"/>
  <c r="K77" i="18"/>
  <c r="C76" i="18"/>
  <c r="D76" i="18"/>
  <c r="E76" i="18"/>
  <c r="F76" i="18"/>
  <c r="G76" i="18"/>
  <c r="H76" i="18"/>
  <c r="I76" i="18"/>
  <c r="J76" i="18"/>
  <c r="K76" i="18"/>
  <c r="C75" i="18"/>
  <c r="D75" i="18"/>
  <c r="E75" i="18"/>
  <c r="F75" i="18"/>
  <c r="G75" i="18"/>
  <c r="H75" i="18"/>
  <c r="I75" i="18"/>
  <c r="J75" i="18"/>
  <c r="K75" i="18"/>
  <c r="C74" i="18"/>
  <c r="D74" i="18"/>
  <c r="E74" i="18"/>
  <c r="F74" i="18"/>
  <c r="G74" i="18"/>
  <c r="H74" i="18"/>
  <c r="I74" i="18"/>
  <c r="J74" i="18"/>
  <c r="K74" i="18"/>
  <c r="C73" i="18"/>
  <c r="D73" i="18"/>
  <c r="E73" i="18"/>
  <c r="F73" i="18"/>
  <c r="G73" i="18"/>
  <c r="H73" i="18"/>
  <c r="I73" i="18"/>
  <c r="J73" i="18"/>
  <c r="K73" i="18"/>
  <c r="C72" i="18"/>
  <c r="D72" i="18"/>
  <c r="E72" i="18"/>
  <c r="F72" i="18"/>
  <c r="G72" i="18"/>
  <c r="H72" i="18"/>
  <c r="I72" i="18"/>
  <c r="J72" i="18"/>
  <c r="K72" i="18"/>
  <c r="C71" i="18"/>
  <c r="D71" i="18"/>
  <c r="E71" i="18"/>
  <c r="F71" i="18"/>
  <c r="G71" i="18"/>
  <c r="H71" i="18"/>
  <c r="I71" i="18"/>
  <c r="J71" i="18"/>
  <c r="K71" i="18"/>
  <c r="C70" i="18"/>
  <c r="D70" i="18"/>
  <c r="E70" i="18"/>
  <c r="F70" i="18"/>
  <c r="G70" i="18"/>
  <c r="H70" i="18"/>
  <c r="I70" i="18"/>
  <c r="J70" i="18"/>
  <c r="K70" i="18"/>
  <c r="C69" i="18"/>
  <c r="D69" i="18"/>
  <c r="E69" i="18"/>
  <c r="F69" i="18"/>
  <c r="G69" i="18"/>
  <c r="H69" i="18"/>
  <c r="I69" i="18"/>
  <c r="J69" i="18"/>
  <c r="K69" i="18"/>
  <c r="C68" i="18"/>
  <c r="D68" i="18"/>
  <c r="E68" i="18"/>
  <c r="F68" i="18"/>
  <c r="G68" i="18"/>
  <c r="H68" i="18"/>
  <c r="I68" i="18"/>
  <c r="J68" i="18"/>
  <c r="K68" i="18"/>
  <c r="C67" i="18"/>
  <c r="D67" i="18"/>
  <c r="E67" i="18"/>
  <c r="F67" i="18"/>
  <c r="G67" i="18"/>
  <c r="H67" i="18"/>
  <c r="I67" i="18"/>
  <c r="J67" i="18"/>
  <c r="K67" i="18"/>
  <c r="C66" i="18"/>
  <c r="D66" i="18"/>
  <c r="E66" i="18"/>
  <c r="F66" i="18"/>
  <c r="G66" i="18"/>
  <c r="H66" i="18"/>
  <c r="I66" i="18"/>
  <c r="J66" i="18"/>
  <c r="K66" i="18"/>
  <c r="C65" i="18"/>
  <c r="D65" i="18"/>
  <c r="E65" i="18"/>
  <c r="F65" i="18"/>
  <c r="G65" i="18"/>
  <c r="H65" i="18"/>
  <c r="I65" i="18"/>
  <c r="J65" i="18"/>
  <c r="K65" i="18"/>
  <c r="C64" i="18"/>
  <c r="D64" i="18"/>
  <c r="E64" i="18"/>
  <c r="F64" i="18"/>
  <c r="G64" i="18"/>
  <c r="H64" i="18"/>
  <c r="I64" i="18"/>
  <c r="J64" i="18"/>
  <c r="K64" i="18"/>
  <c r="C63" i="18"/>
  <c r="D63" i="18"/>
  <c r="E63" i="18"/>
  <c r="F63" i="18"/>
  <c r="G63" i="18"/>
  <c r="H63" i="18"/>
  <c r="I63" i="18"/>
  <c r="J63" i="18"/>
  <c r="K63" i="18"/>
  <c r="C62" i="18"/>
  <c r="D62" i="18"/>
  <c r="E62" i="18"/>
  <c r="F62" i="18"/>
  <c r="G62" i="18"/>
  <c r="H62" i="18"/>
  <c r="I62" i="18"/>
  <c r="J62" i="18"/>
  <c r="K62" i="18"/>
  <c r="C61" i="18"/>
  <c r="D61" i="18"/>
  <c r="E61" i="18"/>
  <c r="F61" i="18"/>
  <c r="G61" i="18"/>
  <c r="H61" i="18"/>
  <c r="I61" i="18"/>
  <c r="J61" i="18"/>
  <c r="K61" i="18"/>
  <c r="C60" i="18"/>
  <c r="D60" i="18"/>
  <c r="E60" i="18"/>
  <c r="F60" i="18"/>
  <c r="G60" i="18"/>
  <c r="H60" i="18"/>
  <c r="I60" i="18"/>
  <c r="J60" i="18"/>
  <c r="K60" i="18"/>
  <c r="C59" i="18"/>
  <c r="D59" i="18"/>
  <c r="E59" i="18"/>
  <c r="F59" i="18"/>
  <c r="G59" i="18"/>
  <c r="H59" i="18"/>
  <c r="I59" i="18"/>
  <c r="J59" i="18"/>
  <c r="K59" i="18"/>
  <c r="C58" i="18"/>
  <c r="D58" i="18"/>
  <c r="E58" i="18"/>
  <c r="F58" i="18"/>
  <c r="G58" i="18"/>
  <c r="H58" i="18"/>
  <c r="I58" i="18"/>
  <c r="J58" i="18"/>
  <c r="K58" i="18"/>
  <c r="C57" i="18"/>
  <c r="D57" i="18"/>
  <c r="E57" i="18"/>
  <c r="F57" i="18"/>
  <c r="G57" i="18"/>
  <c r="H57" i="18"/>
  <c r="I57" i="18"/>
  <c r="J57" i="18"/>
  <c r="K57" i="18"/>
  <c r="C56" i="18"/>
  <c r="D56" i="18"/>
  <c r="E56" i="18"/>
  <c r="F56" i="18"/>
  <c r="G56" i="18"/>
  <c r="H56" i="18"/>
  <c r="I56" i="18"/>
  <c r="J56" i="18"/>
  <c r="K56" i="18"/>
  <c r="C55" i="18"/>
  <c r="D55" i="18"/>
  <c r="E55" i="18"/>
  <c r="F55" i="18"/>
  <c r="G55" i="18"/>
  <c r="H55" i="18"/>
  <c r="I55" i="18"/>
  <c r="J55" i="18"/>
  <c r="K55" i="18"/>
  <c r="C54" i="18"/>
  <c r="D54" i="18"/>
  <c r="E54" i="18"/>
  <c r="F54" i="18"/>
  <c r="G54" i="18"/>
  <c r="H54" i="18"/>
  <c r="I54" i="18"/>
  <c r="J54" i="18"/>
  <c r="K54" i="18"/>
  <c r="C53" i="18"/>
  <c r="D53" i="18"/>
  <c r="E53" i="18"/>
  <c r="F53" i="18"/>
  <c r="G53" i="18"/>
  <c r="H53" i="18"/>
  <c r="I53" i="18"/>
  <c r="J53" i="18"/>
  <c r="K53" i="18"/>
  <c r="C52" i="18"/>
  <c r="D52" i="18"/>
  <c r="E52" i="18"/>
  <c r="F52" i="18"/>
  <c r="G52" i="18"/>
  <c r="H52" i="18"/>
  <c r="I52" i="18"/>
  <c r="J52" i="18"/>
  <c r="K52" i="18"/>
  <c r="C51" i="18"/>
  <c r="D51" i="18"/>
  <c r="E51" i="18"/>
  <c r="F51" i="18"/>
  <c r="G51" i="18"/>
  <c r="H51" i="18"/>
  <c r="I51" i="18"/>
  <c r="J51" i="18"/>
  <c r="K51" i="18"/>
  <c r="C50" i="18"/>
  <c r="D50" i="18"/>
  <c r="E50" i="18"/>
  <c r="F50" i="18"/>
  <c r="G50" i="18"/>
  <c r="H50" i="18"/>
  <c r="I50" i="18"/>
  <c r="J50" i="18"/>
  <c r="K50" i="18"/>
  <c r="C49" i="18"/>
  <c r="D49" i="18"/>
  <c r="E49" i="18"/>
  <c r="F49" i="18"/>
  <c r="G49" i="18"/>
  <c r="H49" i="18"/>
  <c r="I49" i="18"/>
  <c r="J49" i="18"/>
  <c r="K49" i="18"/>
  <c r="C48" i="18"/>
  <c r="D48" i="18"/>
  <c r="E48" i="18"/>
  <c r="F48" i="18"/>
  <c r="G48" i="18"/>
  <c r="H48" i="18"/>
  <c r="I48" i="18"/>
  <c r="J48" i="18"/>
  <c r="K48" i="18"/>
  <c r="C47" i="18"/>
  <c r="D47" i="18"/>
  <c r="E47" i="18"/>
  <c r="F47" i="18"/>
  <c r="G47" i="18"/>
  <c r="H47" i="18"/>
  <c r="I47" i="18"/>
  <c r="J47" i="18"/>
  <c r="K47" i="18"/>
  <c r="C46" i="18"/>
  <c r="D46" i="18"/>
  <c r="E46" i="18"/>
  <c r="F46" i="18"/>
  <c r="G46" i="18"/>
  <c r="H46" i="18"/>
  <c r="I46" i="18"/>
  <c r="J46" i="18"/>
  <c r="K46" i="18"/>
  <c r="C45" i="18"/>
  <c r="D45" i="18"/>
  <c r="E45" i="18"/>
  <c r="F45" i="18"/>
  <c r="G45" i="18"/>
  <c r="H45" i="18"/>
  <c r="I45" i="18"/>
  <c r="J45" i="18"/>
  <c r="K45" i="18"/>
  <c r="C44" i="18"/>
  <c r="D44" i="18"/>
  <c r="E44" i="18"/>
  <c r="F44" i="18"/>
  <c r="G44" i="18"/>
  <c r="H44" i="18"/>
  <c r="I44" i="18"/>
  <c r="J44" i="18"/>
  <c r="K44" i="18"/>
  <c r="C43" i="18"/>
  <c r="D43" i="18"/>
  <c r="E43" i="18"/>
  <c r="F43" i="18"/>
  <c r="G43" i="18"/>
  <c r="H43" i="18"/>
  <c r="I43" i="18"/>
  <c r="J43" i="18"/>
  <c r="K43" i="18"/>
  <c r="C42" i="18"/>
  <c r="D42" i="18"/>
  <c r="E42" i="18"/>
  <c r="F42" i="18"/>
  <c r="G42" i="18"/>
  <c r="H42" i="18"/>
  <c r="I42" i="18"/>
  <c r="J42" i="18"/>
  <c r="K42" i="18"/>
  <c r="C41" i="18"/>
  <c r="D41" i="18"/>
  <c r="E41" i="18"/>
  <c r="F41" i="18"/>
  <c r="G41" i="18"/>
  <c r="H41" i="18"/>
  <c r="I41" i="18"/>
  <c r="J41" i="18"/>
  <c r="K41" i="18"/>
  <c r="C40" i="18"/>
  <c r="D40" i="18"/>
  <c r="E40" i="18"/>
  <c r="F40" i="18"/>
  <c r="G40" i="18"/>
  <c r="H40" i="18"/>
  <c r="I40" i="18"/>
  <c r="J40" i="18"/>
  <c r="K40" i="18"/>
  <c r="C39" i="18"/>
  <c r="D39" i="18"/>
  <c r="E39" i="18"/>
  <c r="F39" i="18"/>
  <c r="G39" i="18"/>
  <c r="H39" i="18"/>
  <c r="I39" i="18"/>
  <c r="J39" i="18"/>
  <c r="K39" i="18"/>
  <c r="C38" i="18"/>
  <c r="D38" i="18"/>
  <c r="E38" i="18"/>
  <c r="F38" i="18"/>
  <c r="G38" i="18"/>
  <c r="H38" i="18"/>
  <c r="I38" i="18"/>
  <c r="J38" i="18"/>
  <c r="K38" i="18"/>
  <c r="C37" i="18"/>
  <c r="D37" i="18"/>
  <c r="E37" i="18"/>
  <c r="F37" i="18"/>
  <c r="G37" i="18"/>
  <c r="H37" i="18"/>
  <c r="I37" i="18"/>
  <c r="J37" i="18"/>
  <c r="K37" i="18"/>
  <c r="C36" i="18"/>
  <c r="D36" i="18"/>
  <c r="E36" i="18"/>
  <c r="F36" i="18"/>
  <c r="G36" i="18"/>
  <c r="H36" i="18"/>
  <c r="I36" i="18"/>
  <c r="J36" i="18"/>
  <c r="K36" i="18"/>
  <c r="C35" i="18"/>
  <c r="D35" i="18"/>
  <c r="E35" i="18"/>
  <c r="F35" i="18"/>
  <c r="G35" i="18"/>
  <c r="H35" i="18"/>
  <c r="I35" i="18"/>
  <c r="J35" i="18"/>
  <c r="K35" i="18"/>
  <c r="C34" i="18"/>
  <c r="D34" i="18"/>
  <c r="E34" i="18"/>
  <c r="F34" i="18"/>
  <c r="G34" i="18"/>
  <c r="H34" i="18"/>
  <c r="I34" i="18"/>
  <c r="J34" i="18"/>
  <c r="K34" i="18"/>
  <c r="C33" i="18"/>
  <c r="D33" i="18"/>
  <c r="E33" i="18"/>
  <c r="F33" i="18"/>
  <c r="G33" i="18"/>
  <c r="H33" i="18"/>
  <c r="I33" i="18"/>
  <c r="J33" i="18"/>
  <c r="K33" i="18"/>
  <c r="C32" i="18"/>
  <c r="D32" i="18"/>
  <c r="E32" i="18"/>
  <c r="F32" i="18"/>
  <c r="G32" i="18"/>
  <c r="H32" i="18"/>
  <c r="I32" i="18"/>
  <c r="J32" i="18"/>
  <c r="K32" i="18"/>
  <c r="C31" i="18"/>
  <c r="D31" i="18"/>
  <c r="E31" i="18"/>
  <c r="F31" i="18"/>
  <c r="G31" i="18"/>
  <c r="H31" i="18"/>
  <c r="I31" i="18"/>
  <c r="J31" i="18"/>
  <c r="K31" i="18"/>
  <c r="C30" i="18"/>
  <c r="D30" i="18"/>
  <c r="E30" i="18"/>
  <c r="F30" i="18"/>
  <c r="G30" i="18"/>
  <c r="H30" i="18"/>
  <c r="I30" i="18"/>
  <c r="J30" i="18"/>
  <c r="K30" i="18"/>
  <c r="C29" i="18"/>
  <c r="D29" i="18"/>
  <c r="E29" i="18"/>
  <c r="F29" i="18"/>
  <c r="G29" i="18"/>
  <c r="H29" i="18"/>
  <c r="I29" i="18"/>
  <c r="J29" i="18"/>
  <c r="K29" i="18"/>
  <c r="C28" i="18"/>
  <c r="D28" i="18"/>
  <c r="E28" i="18"/>
  <c r="F28" i="18"/>
  <c r="G28" i="18"/>
  <c r="H28" i="18"/>
  <c r="I28" i="18"/>
  <c r="J28" i="18"/>
  <c r="K28" i="18"/>
  <c r="C27" i="18"/>
  <c r="D27" i="18"/>
  <c r="E27" i="18"/>
  <c r="F27" i="18"/>
  <c r="G27" i="18"/>
  <c r="H27" i="18"/>
  <c r="I27" i="18"/>
  <c r="J27" i="18"/>
  <c r="K27" i="18"/>
  <c r="C26" i="18"/>
  <c r="D26" i="18"/>
  <c r="E26" i="18"/>
  <c r="F26" i="18"/>
  <c r="G26" i="18"/>
  <c r="H26" i="18"/>
  <c r="I26" i="18"/>
  <c r="J26" i="18"/>
  <c r="K26" i="18"/>
  <c r="C23" i="20"/>
  <c r="C836" i="20"/>
  <c r="C835" i="20"/>
  <c r="C834" i="20"/>
  <c r="C833" i="20"/>
  <c r="C832" i="20"/>
  <c r="C831" i="20"/>
  <c r="C830" i="20"/>
  <c r="C829" i="20"/>
  <c r="C828" i="20"/>
  <c r="C827" i="20"/>
  <c r="C826" i="20"/>
  <c r="C825" i="20"/>
  <c r="C824" i="20"/>
  <c r="C823" i="20"/>
  <c r="C822" i="20"/>
  <c r="C821" i="20"/>
  <c r="C820" i="20"/>
  <c r="C819" i="20"/>
  <c r="C818" i="20"/>
  <c r="C817" i="20"/>
  <c r="C816" i="20"/>
  <c r="C815" i="20"/>
  <c r="C814" i="20"/>
  <c r="C813" i="20"/>
  <c r="C812" i="20"/>
  <c r="C811" i="20"/>
  <c r="C810" i="20"/>
  <c r="C809" i="20"/>
  <c r="C808" i="20"/>
  <c r="C807" i="20"/>
  <c r="C806" i="20"/>
  <c r="C805" i="20"/>
  <c r="C804" i="20"/>
  <c r="C803" i="20"/>
  <c r="C802" i="20"/>
  <c r="C801" i="20"/>
  <c r="C800" i="20"/>
  <c r="C799" i="20"/>
  <c r="C798" i="20"/>
  <c r="C797" i="20"/>
  <c r="C796" i="20"/>
  <c r="C795" i="20"/>
  <c r="C794" i="20"/>
  <c r="C793" i="20"/>
  <c r="C792" i="20"/>
  <c r="C791" i="20"/>
  <c r="C790" i="20"/>
  <c r="C789" i="20"/>
  <c r="C788" i="20"/>
  <c r="C787" i="20"/>
  <c r="C786" i="20"/>
  <c r="C785" i="20"/>
  <c r="C784" i="20"/>
  <c r="C783" i="20"/>
  <c r="C782" i="20"/>
  <c r="C781" i="20"/>
  <c r="C780" i="20"/>
  <c r="C779" i="20"/>
  <c r="C778" i="20"/>
  <c r="C777" i="20"/>
  <c r="C776" i="20"/>
  <c r="C775" i="20"/>
  <c r="C774" i="20"/>
  <c r="C773" i="20"/>
  <c r="C772" i="20"/>
  <c r="C771" i="20"/>
  <c r="C770" i="20"/>
  <c r="C769" i="20"/>
  <c r="C768" i="20"/>
  <c r="C767" i="20"/>
  <c r="C766" i="20"/>
  <c r="C765" i="20"/>
  <c r="C764" i="20"/>
  <c r="C763" i="20"/>
  <c r="C762" i="20"/>
  <c r="C761" i="20"/>
  <c r="C760" i="20"/>
  <c r="C759" i="20"/>
  <c r="C758" i="20"/>
  <c r="C757" i="20"/>
  <c r="C756" i="20"/>
  <c r="C755" i="20"/>
  <c r="C754" i="20"/>
  <c r="C753" i="20"/>
  <c r="C752" i="20"/>
  <c r="C751" i="20"/>
  <c r="C750" i="20"/>
  <c r="C749" i="20"/>
  <c r="C748" i="20"/>
  <c r="C747" i="20"/>
  <c r="C746" i="20"/>
  <c r="C745" i="20"/>
  <c r="C744" i="20"/>
  <c r="C743" i="20"/>
  <c r="C742" i="20"/>
  <c r="C741" i="20"/>
  <c r="C740" i="20"/>
  <c r="C739" i="20"/>
  <c r="C738" i="20"/>
  <c r="C737" i="20"/>
  <c r="C736" i="20"/>
  <c r="C735" i="20"/>
  <c r="C734" i="20"/>
  <c r="C733" i="20"/>
  <c r="C732" i="20"/>
  <c r="C731" i="20"/>
  <c r="C730" i="20"/>
  <c r="C729" i="20"/>
  <c r="C728" i="20"/>
  <c r="C727" i="20"/>
  <c r="C726" i="20"/>
  <c r="C725" i="20"/>
  <c r="C724" i="20"/>
  <c r="C723" i="20"/>
  <c r="C722" i="20"/>
  <c r="C721" i="20"/>
  <c r="C720" i="20"/>
  <c r="C719" i="20"/>
  <c r="C718" i="20"/>
  <c r="C717" i="20"/>
  <c r="C716" i="20"/>
  <c r="C715" i="20"/>
  <c r="C714" i="20"/>
  <c r="C713" i="20"/>
  <c r="C712" i="20"/>
  <c r="C711" i="20"/>
  <c r="C710" i="20"/>
  <c r="C709" i="20"/>
  <c r="C708" i="20"/>
  <c r="C707" i="20"/>
  <c r="C706" i="20"/>
  <c r="C705" i="20"/>
  <c r="C704" i="20"/>
  <c r="C703" i="20"/>
  <c r="C702" i="20"/>
  <c r="C701" i="20"/>
  <c r="C700" i="20"/>
  <c r="C699" i="20"/>
  <c r="C698" i="20"/>
  <c r="C697" i="20"/>
  <c r="C696" i="20"/>
  <c r="C695" i="20"/>
  <c r="C694" i="20"/>
  <c r="C693" i="20"/>
  <c r="C692" i="20"/>
  <c r="C691" i="20"/>
  <c r="C690" i="20"/>
  <c r="C689" i="20"/>
  <c r="C688" i="20"/>
  <c r="C687" i="20"/>
  <c r="C686" i="20"/>
  <c r="C685" i="20"/>
  <c r="C684" i="20"/>
  <c r="C683" i="20"/>
  <c r="C682" i="20"/>
  <c r="C681" i="20"/>
  <c r="C680" i="20"/>
  <c r="C679" i="20"/>
  <c r="C678" i="20"/>
  <c r="C677" i="20"/>
  <c r="C676" i="20"/>
  <c r="C675" i="20"/>
  <c r="C674" i="20"/>
  <c r="C673" i="20"/>
  <c r="C672" i="20"/>
  <c r="C671" i="20"/>
  <c r="C670" i="20"/>
  <c r="C669" i="20"/>
  <c r="C668" i="20"/>
  <c r="C667" i="20"/>
  <c r="C666" i="20"/>
  <c r="C665" i="20"/>
  <c r="C664" i="20"/>
  <c r="C663" i="20"/>
  <c r="C662" i="20"/>
  <c r="C661" i="20"/>
  <c r="C660" i="20"/>
  <c r="C659" i="20"/>
  <c r="C658" i="20"/>
  <c r="C657" i="20"/>
  <c r="C656" i="20"/>
  <c r="C655" i="20"/>
  <c r="C654" i="20"/>
  <c r="C653" i="20"/>
  <c r="C652" i="20"/>
  <c r="C651" i="20"/>
  <c r="C650" i="20"/>
  <c r="C649" i="20"/>
  <c r="C648" i="20"/>
  <c r="C647" i="20"/>
  <c r="C646" i="20"/>
  <c r="C645" i="20"/>
  <c r="C644" i="20"/>
  <c r="C643" i="20"/>
  <c r="C642" i="20"/>
  <c r="C641" i="20"/>
  <c r="C640" i="20"/>
  <c r="C639" i="20"/>
  <c r="C638" i="20"/>
  <c r="C637" i="20"/>
  <c r="C636" i="20"/>
  <c r="C635" i="20"/>
  <c r="C634" i="20"/>
  <c r="C633" i="20"/>
  <c r="C632" i="20"/>
  <c r="C631" i="20"/>
  <c r="C630" i="20"/>
  <c r="C629" i="20"/>
  <c r="C628" i="20"/>
  <c r="C627" i="20"/>
  <c r="C626" i="20"/>
  <c r="C625" i="20"/>
  <c r="C624" i="20"/>
  <c r="C623" i="20"/>
  <c r="C622" i="20"/>
  <c r="C621" i="20"/>
  <c r="C620" i="20"/>
  <c r="C619" i="20"/>
  <c r="C618" i="20"/>
  <c r="C617" i="20"/>
  <c r="C616" i="20"/>
  <c r="C615" i="20"/>
  <c r="C614" i="20"/>
  <c r="C613" i="20"/>
  <c r="C612" i="20"/>
  <c r="C611" i="20"/>
  <c r="C610" i="20"/>
  <c r="C609" i="20"/>
  <c r="C608" i="20"/>
  <c r="C607" i="20"/>
  <c r="C606" i="20"/>
  <c r="C605" i="20"/>
  <c r="C604" i="20"/>
  <c r="C603" i="20"/>
  <c r="C602" i="20"/>
  <c r="C601" i="20"/>
  <c r="C600" i="20"/>
  <c r="C599" i="20"/>
  <c r="C598" i="20"/>
  <c r="C597" i="20"/>
  <c r="C596" i="20"/>
  <c r="C595" i="20"/>
  <c r="C594" i="20"/>
  <c r="C593" i="20"/>
  <c r="C592" i="20"/>
  <c r="C591" i="20"/>
  <c r="C590" i="20"/>
  <c r="C589" i="20"/>
  <c r="C588" i="20"/>
  <c r="C587" i="20"/>
  <c r="C586" i="20"/>
  <c r="C585" i="20"/>
  <c r="C584" i="20"/>
  <c r="C583" i="20"/>
  <c r="C582" i="20"/>
  <c r="C581" i="20"/>
  <c r="C580" i="20"/>
  <c r="C579" i="20"/>
  <c r="C578" i="20"/>
  <c r="C577" i="20"/>
  <c r="C576" i="20"/>
  <c r="C575" i="20"/>
  <c r="C574" i="20"/>
  <c r="C573" i="20"/>
  <c r="C572" i="20"/>
  <c r="C571" i="20"/>
  <c r="C570" i="20"/>
  <c r="C569" i="20"/>
  <c r="C568" i="20"/>
  <c r="C567" i="20"/>
  <c r="C566" i="20"/>
  <c r="C565" i="20"/>
  <c r="C564" i="20"/>
  <c r="C563" i="20"/>
  <c r="C562" i="20"/>
  <c r="C561" i="20"/>
  <c r="C560" i="20"/>
  <c r="C559" i="20"/>
  <c r="C558" i="20"/>
  <c r="C557" i="20"/>
  <c r="C556" i="20"/>
  <c r="C555" i="20"/>
  <c r="C554" i="20"/>
  <c r="C553" i="20"/>
  <c r="C552" i="20"/>
  <c r="C551" i="20"/>
  <c r="C550" i="20"/>
  <c r="C549" i="20"/>
  <c r="C548" i="20"/>
  <c r="C547" i="20"/>
  <c r="C546" i="20"/>
  <c r="C545" i="20"/>
  <c r="C544" i="20"/>
  <c r="C543" i="20"/>
  <c r="C542" i="20"/>
  <c r="C541" i="20"/>
  <c r="C540" i="20"/>
  <c r="C539" i="20"/>
  <c r="C538" i="20"/>
  <c r="C537" i="20"/>
  <c r="C536" i="20"/>
  <c r="C535" i="20"/>
  <c r="C534" i="20"/>
  <c r="C533" i="20"/>
  <c r="C532" i="20"/>
  <c r="C531" i="20"/>
  <c r="C530" i="20"/>
  <c r="C529" i="20"/>
  <c r="C528" i="20"/>
  <c r="C527" i="20"/>
  <c r="C526" i="20"/>
  <c r="C525" i="20"/>
  <c r="C524" i="20"/>
  <c r="C523" i="20"/>
  <c r="C522" i="20"/>
  <c r="C521" i="20"/>
  <c r="C520" i="20"/>
  <c r="C519" i="20"/>
  <c r="C518" i="20"/>
  <c r="C517" i="20"/>
  <c r="C516" i="20"/>
  <c r="C515" i="20"/>
  <c r="C514" i="20"/>
  <c r="C513" i="20"/>
  <c r="C512" i="20"/>
  <c r="C511" i="20"/>
  <c r="C510" i="20"/>
  <c r="C509" i="20"/>
  <c r="C508" i="20"/>
  <c r="C507" i="20"/>
  <c r="C506" i="20"/>
  <c r="C505" i="20"/>
  <c r="C504" i="20"/>
  <c r="C503" i="20"/>
  <c r="C502" i="20"/>
  <c r="C501" i="20"/>
  <c r="C500" i="20"/>
  <c r="C499" i="20"/>
  <c r="C498" i="20"/>
  <c r="C497" i="20"/>
  <c r="C496" i="20"/>
  <c r="C495" i="20"/>
  <c r="C494" i="20"/>
  <c r="C493" i="20"/>
  <c r="C492" i="20"/>
  <c r="C491" i="20"/>
  <c r="C490" i="20"/>
  <c r="C489" i="20"/>
  <c r="C488" i="20"/>
  <c r="C487" i="20"/>
  <c r="C486" i="20"/>
  <c r="C485" i="20"/>
  <c r="C484" i="20"/>
  <c r="C483" i="20"/>
  <c r="C482" i="20"/>
  <c r="C481" i="20"/>
  <c r="C480" i="20"/>
  <c r="C479" i="20"/>
  <c r="C478" i="20"/>
  <c r="C477" i="20"/>
  <c r="C476" i="20"/>
  <c r="C475" i="20"/>
  <c r="C474" i="20"/>
  <c r="C473" i="20"/>
  <c r="C472" i="20"/>
  <c r="C471" i="20"/>
  <c r="C470" i="20"/>
  <c r="C469" i="20"/>
  <c r="C468" i="20"/>
  <c r="C467" i="20"/>
  <c r="C466" i="20"/>
  <c r="C465" i="20"/>
  <c r="C464" i="20"/>
  <c r="C463" i="20"/>
  <c r="C462" i="20"/>
  <c r="C461" i="20"/>
  <c r="C460" i="20"/>
  <c r="C459" i="20"/>
  <c r="C458" i="20"/>
  <c r="C457" i="20"/>
  <c r="C456" i="20"/>
  <c r="C455" i="20"/>
  <c r="C454" i="20"/>
  <c r="C453" i="20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402" i="20"/>
  <c r="C401" i="20"/>
  <c r="C400" i="20"/>
  <c r="C399" i="20"/>
  <c r="C398" i="20"/>
  <c r="C397" i="20"/>
  <c r="C396" i="20"/>
  <c r="C395" i="20"/>
  <c r="C394" i="20"/>
  <c r="C393" i="20"/>
  <c r="C392" i="20"/>
  <c r="C391" i="20"/>
  <c r="C390" i="20"/>
  <c r="C389" i="20"/>
  <c r="C388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37" i="20"/>
  <c r="C336" i="20"/>
  <c r="C335" i="20"/>
  <c r="C334" i="20"/>
  <c r="C333" i="20"/>
  <c r="C332" i="20"/>
  <c r="C331" i="20"/>
  <c r="C330" i="20"/>
  <c r="C329" i="20"/>
  <c r="C328" i="20"/>
  <c r="C327" i="20"/>
  <c r="C326" i="20"/>
  <c r="C325" i="20"/>
  <c r="C324" i="20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B836" i="20"/>
  <c r="B835" i="20"/>
  <c r="B834" i="20"/>
  <c r="B833" i="20"/>
  <c r="B832" i="20"/>
  <c r="B831" i="20"/>
  <c r="B830" i="20"/>
  <c r="B829" i="20"/>
  <c r="B828" i="20"/>
  <c r="B827" i="20"/>
  <c r="B826" i="20"/>
  <c r="B825" i="20"/>
  <c r="B824" i="20"/>
  <c r="B823" i="20"/>
  <c r="B822" i="20"/>
  <c r="B821" i="20"/>
  <c r="B820" i="20"/>
  <c r="B819" i="20"/>
  <c r="B818" i="20"/>
  <c r="B817" i="20"/>
  <c r="B816" i="20"/>
  <c r="B815" i="20"/>
  <c r="B814" i="20"/>
  <c r="B813" i="20"/>
  <c r="B812" i="20"/>
  <c r="B811" i="20"/>
  <c r="B810" i="20"/>
  <c r="B809" i="20"/>
  <c r="B808" i="20"/>
  <c r="B807" i="20"/>
  <c r="B806" i="20"/>
  <c r="B805" i="20"/>
  <c r="B804" i="20"/>
  <c r="B803" i="20"/>
  <c r="B802" i="20"/>
  <c r="B801" i="20"/>
  <c r="B800" i="20"/>
  <c r="B799" i="20"/>
  <c r="B798" i="20"/>
  <c r="B797" i="20"/>
  <c r="B796" i="20"/>
  <c r="B795" i="20"/>
  <c r="B794" i="20"/>
  <c r="B793" i="20"/>
  <c r="B792" i="20"/>
  <c r="B791" i="20"/>
  <c r="B790" i="20"/>
  <c r="B789" i="20"/>
  <c r="B788" i="20"/>
  <c r="B787" i="20"/>
  <c r="B786" i="20"/>
  <c r="B785" i="20"/>
  <c r="B784" i="20"/>
  <c r="B783" i="20"/>
  <c r="B782" i="20"/>
  <c r="B781" i="20"/>
  <c r="B780" i="20"/>
  <c r="B779" i="20"/>
  <c r="B778" i="20"/>
  <c r="B777" i="20"/>
  <c r="B776" i="20"/>
  <c r="B775" i="20"/>
  <c r="B774" i="20"/>
  <c r="B773" i="20"/>
  <c r="B772" i="20"/>
  <c r="B771" i="20"/>
  <c r="B770" i="20"/>
  <c r="B769" i="20"/>
  <c r="B768" i="20"/>
  <c r="B767" i="20"/>
  <c r="B766" i="20"/>
  <c r="B765" i="20"/>
  <c r="B764" i="20"/>
  <c r="B763" i="20"/>
  <c r="B762" i="20"/>
  <c r="B761" i="20"/>
  <c r="B760" i="20"/>
  <c r="B759" i="20"/>
  <c r="B758" i="20"/>
  <c r="B757" i="20"/>
  <c r="B756" i="20"/>
  <c r="B755" i="20"/>
  <c r="B754" i="20"/>
  <c r="B753" i="20"/>
  <c r="B752" i="20"/>
  <c r="B751" i="20"/>
  <c r="B750" i="20"/>
  <c r="B749" i="20"/>
  <c r="B748" i="20"/>
  <c r="B747" i="20"/>
  <c r="B746" i="20"/>
  <c r="B745" i="20"/>
  <c r="B744" i="20"/>
  <c r="B743" i="20"/>
  <c r="B742" i="20"/>
  <c r="B741" i="20"/>
  <c r="B740" i="20"/>
  <c r="B739" i="20"/>
  <c r="B738" i="20"/>
  <c r="B737" i="20"/>
  <c r="B736" i="20"/>
  <c r="B735" i="20"/>
  <c r="B734" i="20"/>
  <c r="B733" i="20"/>
  <c r="B732" i="20"/>
  <c r="B731" i="20"/>
  <c r="B730" i="20"/>
  <c r="B729" i="20"/>
  <c r="B728" i="20"/>
  <c r="B727" i="20"/>
  <c r="B726" i="20"/>
  <c r="B725" i="20"/>
  <c r="B724" i="20"/>
  <c r="B723" i="20"/>
  <c r="B722" i="20"/>
  <c r="B721" i="20"/>
  <c r="B720" i="20"/>
  <c r="B719" i="20"/>
  <c r="B718" i="20"/>
  <c r="B717" i="20"/>
  <c r="B716" i="20"/>
  <c r="B715" i="20"/>
  <c r="B714" i="20"/>
  <c r="B713" i="20"/>
  <c r="B712" i="20"/>
  <c r="B711" i="20"/>
  <c r="B710" i="20"/>
  <c r="B709" i="20"/>
  <c r="B708" i="20"/>
  <c r="B707" i="20"/>
  <c r="B706" i="20"/>
  <c r="B705" i="20"/>
  <c r="B704" i="20"/>
  <c r="B703" i="20"/>
  <c r="B702" i="20"/>
  <c r="B701" i="20"/>
  <c r="B700" i="20"/>
  <c r="B699" i="20"/>
  <c r="B698" i="20"/>
  <c r="B697" i="20"/>
  <c r="B696" i="20"/>
  <c r="B695" i="20"/>
  <c r="B694" i="20"/>
  <c r="B693" i="20"/>
  <c r="B692" i="20"/>
  <c r="B691" i="20"/>
  <c r="B690" i="20"/>
  <c r="B689" i="20"/>
  <c r="B688" i="20"/>
  <c r="B687" i="20"/>
  <c r="B686" i="20"/>
  <c r="B685" i="20"/>
  <c r="B684" i="20"/>
  <c r="B683" i="20"/>
  <c r="B682" i="20"/>
  <c r="B681" i="20"/>
  <c r="B680" i="20"/>
  <c r="B679" i="20"/>
  <c r="B678" i="20"/>
  <c r="B677" i="20"/>
  <c r="B676" i="20"/>
  <c r="B675" i="20"/>
  <c r="B674" i="20"/>
  <c r="B673" i="20"/>
  <c r="B672" i="20"/>
  <c r="B671" i="20"/>
  <c r="B670" i="20"/>
  <c r="B669" i="20"/>
  <c r="B668" i="20"/>
  <c r="B667" i="20"/>
  <c r="B666" i="20"/>
  <c r="B665" i="20"/>
  <c r="B664" i="20"/>
  <c r="B663" i="20"/>
  <c r="B662" i="20"/>
  <c r="B661" i="20"/>
  <c r="B660" i="20"/>
  <c r="B659" i="20"/>
  <c r="B658" i="20"/>
  <c r="B657" i="20"/>
  <c r="B656" i="20"/>
  <c r="B655" i="20"/>
  <c r="B654" i="20"/>
  <c r="B653" i="20"/>
  <c r="B652" i="20"/>
  <c r="B651" i="20"/>
  <c r="B650" i="20"/>
  <c r="B649" i="20"/>
  <c r="B648" i="20"/>
  <c r="B647" i="20"/>
  <c r="B646" i="20"/>
  <c r="B645" i="20"/>
  <c r="B644" i="20"/>
  <c r="B643" i="20"/>
  <c r="B642" i="20"/>
  <c r="B641" i="20"/>
  <c r="B640" i="20"/>
  <c r="B639" i="20"/>
  <c r="B638" i="20"/>
  <c r="B637" i="20"/>
  <c r="B636" i="20"/>
  <c r="B635" i="20"/>
  <c r="B634" i="20"/>
  <c r="B633" i="20"/>
  <c r="B632" i="20"/>
  <c r="B631" i="20"/>
  <c r="B630" i="20"/>
  <c r="B629" i="20"/>
  <c r="B628" i="20"/>
  <c r="B627" i="20"/>
  <c r="B626" i="20"/>
  <c r="B625" i="20"/>
  <c r="B624" i="20"/>
  <c r="B623" i="20"/>
  <c r="B622" i="20"/>
  <c r="B621" i="20"/>
  <c r="B620" i="20"/>
  <c r="B619" i="20"/>
  <c r="B618" i="20"/>
  <c r="B617" i="20"/>
  <c r="B616" i="20"/>
  <c r="B615" i="20"/>
  <c r="B614" i="20"/>
  <c r="B613" i="20"/>
  <c r="B612" i="20"/>
  <c r="B611" i="20"/>
  <c r="B610" i="20"/>
  <c r="B609" i="20"/>
  <c r="B608" i="20"/>
  <c r="B607" i="20"/>
  <c r="B606" i="20"/>
  <c r="B605" i="20"/>
  <c r="B604" i="20"/>
  <c r="B603" i="20"/>
  <c r="B602" i="20"/>
  <c r="B601" i="20"/>
  <c r="B600" i="20"/>
  <c r="B599" i="20"/>
  <c r="B598" i="20"/>
  <c r="B597" i="20"/>
  <c r="B596" i="20"/>
  <c r="B595" i="20"/>
  <c r="B594" i="20"/>
  <c r="B593" i="20"/>
  <c r="B592" i="20"/>
  <c r="B591" i="20"/>
  <c r="B590" i="20"/>
  <c r="B589" i="20"/>
  <c r="B588" i="20"/>
  <c r="B587" i="20"/>
  <c r="B586" i="20"/>
  <c r="B585" i="20"/>
  <c r="B584" i="20"/>
  <c r="B583" i="20"/>
  <c r="B582" i="20"/>
  <c r="B581" i="20"/>
  <c r="B580" i="20"/>
  <c r="B579" i="20"/>
  <c r="B578" i="20"/>
  <c r="B577" i="20"/>
  <c r="B576" i="20"/>
  <c r="B575" i="20"/>
  <c r="B574" i="20"/>
  <c r="B573" i="20"/>
  <c r="B572" i="20"/>
  <c r="B571" i="20"/>
  <c r="B570" i="20"/>
  <c r="B569" i="20"/>
  <c r="B568" i="20"/>
  <c r="B567" i="20"/>
  <c r="B566" i="20"/>
  <c r="B565" i="20"/>
  <c r="B564" i="20"/>
  <c r="B563" i="20"/>
  <c r="B562" i="20"/>
  <c r="B561" i="20"/>
  <c r="B560" i="20"/>
  <c r="B559" i="20"/>
  <c r="B558" i="20"/>
  <c r="B557" i="20"/>
  <c r="B556" i="20"/>
  <c r="B555" i="20"/>
  <c r="B554" i="20"/>
  <c r="B553" i="20"/>
  <c r="B552" i="20"/>
  <c r="B551" i="20"/>
  <c r="B550" i="20"/>
  <c r="B549" i="20"/>
  <c r="B548" i="20"/>
  <c r="B547" i="20"/>
  <c r="B546" i="20"/>
  <c r="B545" i="20"/>
  <c r="B544" i="20"/>
  <c r="B543" i="20"/>
  <c r="B542" i="20"/>
  <c r="B541" i="20"/>
  <c r="B540" i="20"/>
  <c r="B539" i="20"/>
  <c r="B538" i="20"/>
  <c r="B537" i="20"/>
  <c r="B536" i="20"/>
  <c r="B535" i="20"/>
  <c r="B534" i="20"/>
  <c r="B533" i="20"/>
  <c r="B532" i="20"/>
  <c r="B531" i="20"/>
  <c r="B530" i="20"/>
  <c r="B529" i="20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E24" i="20"/>
  <c r="E23" i="20"/>
  <c r="F24" i="20"/>
  <c r="E25" i="20"/>
  <c r="F25" i="20"/>
  <c r="E26" i="20"/>
  <c r="F26" i="20"/>
  <c r="E27" i="20"/>
  <c r="F27" i="20"/>
  <c r="E28" i="20"/>
  <c r="F28" i="20"/>
  <c r="E29" i="20"/>
  <c r="F29" i="20"/>
  <c r="E30" i="20"/>
  <c r="F30" i="20"/>
  <c r="E31" i="20"/>
  <c r="F31" i="20"/>
  <c r="E32" i="20"/>
  <c r="F32" i="20"/>
  <c r="E33" i="20"/>
  <c r="F33" i="20"/>
  <c r="E34" i="20"/>
  <c r="F34" i="20"/>
  <c r="E35" i="20"/>
  <c r="F35" i="20"/>
  <c r="E36" i="20"/>
  <c r="F36" i="20"/>
  <c r="E37" i="20"/>
  <c r="F37" i="20"/>
  <c r="E38" i="20"/>
  <c r="F38" i="20"/>
  <c r="E39" i="20"/>
  <c r="F39" i="20"/>
  <c r="E40" i="20"/>
  <c r="F40" i="20"/>
  <c r="E41" i="20"/>
  <c r="F41" i="20"/>
  <c r="E42" i="20"/>
  <c r="F42" i="20"/>
  <c r="E43" i="20"/>
  <c r="F43" i="20"/>
  <c r="E44" i="20"/>
  <c r="F44" i="20"/>
  <c r="E45" i="20"/>
  <c r="F45" i="20"/>
  <c r="E46" i="20"/>
  <c r="F46" i="20"/>
  <c r="E47" i="20"/>
  <c r="F47" i="20"/>
  <c r="E48" i="20"/>
  <c r="F48" i="20"/>
  <c r="E49" i="20"/>
  <c r="F49" i="20"/>
  <c r="E50" i="20"/>
  <c r="F50" i="20"/>
  <c r="E51" i="20"/>
  <c r="F51" i="20"/>
  <c r="E52" i="20"/>
  <c r="F52" i="20"/>
  <c r="E53" i="20"/>
  <c r="F53" i="20"/>
  <c r="E54" i="20"/>
  <c r="F54" i="20"/>
  <c r="E55" i="20"/>
  <c r="F55" i="20"/>
  <c r="E56" i="20"/>
  <c r="F56" i="20"/>
  <c r="E57" i="20"/>
  <c r="F57" i="20"/>
  <c r="E58" i="20"/>
  <c r="F58" i="20"/>
  <c r="E59" i="20"/>
  <c r="F59" i="20"/>
  <c r="E60" i="20"/>
  <c r="F60" i="20"/>
  <c r="E61" i="20"/>
  <c r="F61" i="20"/>
  <c r="E62" i="20"/>
  <c r="F62" i="20"/>
  <c r="E63" i="20"/>
  <c r="F63" i="20"/>
  <c r="E64" i="20"/>
  <c r="F64" i="20"/>
  <c r="E65" i="20"/>
  <c r="F65" i="20"/>
  <c r="E66" i="20"/>
  <c r="F66" i="20"/>
  <c r="E67" i="20"/>
  <c r="F67" i="20"/>
  <c r="E68" i="20"/>
  <c r="F68" i="20"/>
  <c r="E69" i="20"/>
  <c r="F69" i="20"/>
  <c r="E70" i="20"/>
  <c r="F70" i="20"/>
  <c r="E71" i="20"/>
  <c r="F71" i="20"/>
  <c r="E72" i="20"/>
  <c r="F72" i="20"/>
  <c r="E73" i="20"/>
  <c r="F73" i="20"/>
  <c r="E74" i="20"/>
  <c r="F74" i="20"/>
  <c r="E75" i="20"/>
  <c r="F75" i="20"/>
  <c r="E76" i="20"/>
  <c r="F76" i="20"/>
  <c r="E77" i="20"/>
  <c r="F77" i="20"/>
  <c r="E78" i="20"/>
  <c r="F78" i="20"/>
  <c r="E79" i="20"/>
  <c r="F79" i="20"/>
  <c r="E80" i="20"/>
  <c r="F80" i="20"/>
  <c r="E81" i="20"/>
  <c r="F81" i="20"/>
  <c r="E82" i="20"/>
  <c r="F82" i="20"/>
  <c r="E83" i="20"/>
  <c r="F83" i="20"/>
  <c r="E84" i="20"/>
  <c r="F84" i="20"/>
  <c r="E85" i="20"/>
  <c r="F85" i="20"/>
  <c r="E86" i="20"/>
  <c r="F86" i="20"/>
  <c r="E87" i="20"/>
  <c r="F87" i="20"/>
  <c r="E88" i="20"/>
  <c r="F88" i="20"/>
  <c r="E89" i="20"/>
  <c r="F89" i="20"/>
  <c r="E90" i="20"/>
  <c r="F90" i="20"/>
  <c r="E91" i="20"/>
  <c r="F91" i="20"/>
  <c r="E92" i="20"/>
  <c r="F92" i="20"/>
  <c r="E93" i="20"/>
  <c r="F93" i="20"/>
  <c r="E94" i="20"/>
  <c r="F94" i="20"/>
  <c r="E95" i="20"/>
  <c r="F95" i="20"/>
  <c r="E96" i="20"/>
  <c r="F96" i="20"/>
  <c r="E97" i="20"/>
  <c r="F97" i="20"/>
  <c r="E98" i="20"/>
  <c r="F98" i="20"/>
  <c r="E99" i="20"/>
  <c r="F99" i="20"/>
  <c r="E100" i="20"/>
  <c r="F100" i="20"/>
  <c r="E101" i="20"/>
  <c r="F101" i="20"/>
  <c r="E102" i="20"/>
  <c r="F102" i="20"/>
  <c r="E103" i="20"/>
  <c r="F103" i="20"/>
  <c r="E104" i="20"/>
  <c r="F104" i="20"/>
  <c r="E105" i="20"/>
  <c r="F105" i="20"/>
  <c r="E106" i="20"/>
  <c r="F106" i="20"/>
  <c r="E107" i="20"/>
  <c r="F107" i="20"/>
  <c r="E108" i="20"/>
  <c r="F108" i="20"/>
  <c r="E109" i="20"/>
  <c r="F109" i="20"/>
  <c r="E110" i="20"/>
  <c r="F110" i="20"/>
  <c r="E111" i="20"/>
  <c r="F111" i="20"/>
  <c r="E112" i="20"/>
  <c r="F112" i="20"/>
  <c r="E113" i="20"/>
  <c r="F113" i="20"/>
  <c r="E114" i="20"/>
  <c r="F114" i="20"/>
  <c r="E115" i="20"/>
  <c r="F115" i="20"/>
  <c r="E116" i="20"/>
  <c r="F116" i="20"/>
  <c r="E117" i="20"/>
  <c r="F117" i="20"/>
  <c r="E118" i="20"/>
  <c r="F118" i="20"/>
  <c r="E119" i="20"/>
  <c r="F119" i="20"/>
  <c r="E120" i="20"/>
  <c r="F120" i="20"/>
  <c r="E121" i="20"/>
  <c r="F121" i="20"/>
  <c r="E122" i="20"/>
  <c r="F122" i="20"/>
  <c r="E123" i="20"/>
  <c r="F123" i="20"/>
  <c r="E124" i="20"/>
  <c r="F124" i="20"/>
  <c r="E125" i="20"/>
  <c r="F125" i="20"/>
  <c r="E126" i="20"/>
  <c r="F126" i="20"/>
  <c r="E127" i="20"/>
  <c r="F127" i="20"/>
  <c r="E128" i="20"/>
  <c r="F128" i="20"/>
  <c r="E129" i="20"/>
  <c r="F129" i="20"/>
  <c r="E130" i="20"/>
  <c r="F130" i="20"/>
  <c r="E131" i="20"/>
  <c r="F131" i="20"/>
  <c r="E132" i="20"/>
  <c r="F132" i="20"/>
  <c r="E133" i="20"/>
  <c r="F133" i="20"/>
  <c r="E134" i="20"/>
  <c r="F134" i="20"/>
  <c r="E135" i="20"/>
  <c r="F135" i="20"/>
  <c r="E136" i="20"/>
  <c r="F136" i="20"/>
  <c r="E137" i="20"/>
  <c r="F137" i="20"/>
  <c r="E138" i="20"/>
  <c r="F138" i="20"/>
  <c r="E139" i="20"/>
  <c r="F139" i="20"/>
  <c r="E140" i="20"/>
  <c r="F140" i="20"/>
  <c r="E141" i="20"/>
  <c r="F141" i="20"/>
  <c r="E142" i="20"/>
  <c r="F142" i="20"/>
  <c r="E143" i="20"/>
  <c r="F143" i="20"/>
  <c r="E144" i="20"/>
  <c r="F144" i="20"/>
  <c r="E145" i="20"/>
  <c r="F145" i="20"/>
  <c r="E146" i="20"/>
  <c r="F146" i="20"/>
  <c r="E147" i="20"/>
  <c r="F147" i="20"/>
  <c r="E148" i="20"/>
  <c r="F148" i="20"/>
  <c r="E149" i="20"/>
  <c r="F149" i="20"/>
  <c r="E150" i="20"/>
  <c r="F150" i="20"/>
  <c r="E151" i="20"/>
  <c r="F151" i="20"/>
  <c r="E152" i="20"/>
  <c r="F152" i="20"/>
  <c r="E153" i="20"/>
  <c r="F153" i="20"/>
  <c r="E154" i="20"/>
  <c r="F154" i="20"/>
  <c r="E155" i="20"/>
  <c r="F155" i="20"/>
  <c r="E156" i="20"/>
  <c r="F156" i="20"/>
  <c r="E157" i="20"/>
  <c r="F157" i="20"/>
  <c r="E158" i="20"/>
  <c r="F158" i="20"/>
  <c r="E159" i="20"/>
  <c r="F159" i="20"/>
  <c r="E160" i="20"/>
  <c r="F160" i="20"/>
  <c r="E161" i="20"/>
  <c r="F161" i="20"/>
  <c r="E162" i="20"/>
  <c r="F162" i="20"/>
  <c r="E163" i="20"/>
  <c r="F163" i="20"/>
  <c r="E164" i="20"/>
  <c r="F164" i="20"/>
  <c r="E165" i="20"/>
  <c r="F165" i="20"/>
  <c r="E166" i="20"/>
  <c r="F166" i="20"/>
  <c r="E167" i="20"/>
  <c r="F167" i="20"/>
  <c r="E168" i="20"/>
  <c r="F168" i="20"/>
  <c r="E169" i="20"/>
  <c r="F169" i="20"/>
  <c r="E170" i="20"/>
  <c r="F170" i="20"/>
  <c r="E171" i="20"/>
  <c r="F171" i="20"/>
  <c r="E172" i="20"/>
  <c r="F172" i="20"/>
  <c r="E173" i="20"/>
  <c r="F173" i="20"/>
  <c r="E174" i="20"/>
  <c r="F174" i="20"/>
  <c r="E175" i="20"/>
  <c r="F175" i="20"/>
  <c r="E176" i="20"/>
  <c r="F176" i="20"/>
  <c r="E177" i="20"/>
  <c r="F177" i="20"/>
  <c r="E178" i="20"/>
  <c r="F178" i="20"/>
  <c r="E179" i="20"/>
  <c r="F179" i="20"/>
  <c r="E180" i="20"/>
  <c r="F180" i="20"/>
  <c r="E181" i="20"/>
  <c r="F181" i="20"/>
  <c r="E182" i="20"/>
  <c r="F182" i="20"/>
  <c r="E183" i="20"/>
  <c r="F183" i="20"/>
  <c r="E184" i="20"/>
  <c r="F184" i="20"/>
  <c r="E185" i="20"/>
  <c r="F185" i="20"/>
  <c r="E186" i="20"/>
  <c r="F186" i="20"/>
  <c r="E187" i="20"/>
  <c r="F187" i="20"/>
  <c r="E188" i="20"/>
  <c r="F188" i="20"/>
  <c r="E189" i="20"/>
  <c r="F189" i="20"/>
  <c r="E190" i="20"/>
  <c r="F190" i="20"/>
  <c r="E191" i="20"/>
  <c r="F191" i="20"/>
  <c r="E192" i="20"/>
  <c r="F192" i="20"/>
  <c r="E193" i="20"/>
  <c r="F193" i="20"/>
  <c r="E194" i="20"/>
  <c r="F194" i="20"/>
  <c r="E195" i="20"/>
  <c r="F195" i="20"/>
  <c r="E196" i="20"/>
  <c r="F196" i="20"/>
  <c r="E197" i="20"/>
  <c r="F197" i="20"/>
  <c r="E198" i="20"/>
  <c r="F198" i="20"/>
  <c r="E199" i="20"/>
  <c r="F199" i="20"/>
  <c r="E200" i="20"/>
  <c r="F200" i="20"/>
  <c r="E201" i="20"/>
  <c r="F201" i="20"/>
  <c r="E202" i="20"/>
  <c r="F202" i="20"/>
  <c r="E203" i="20"/>
  <c r="F203" i="20"/>
  <c r="E204" i="20"/>
  <c r="F204" i="20"/>
  <c r="E205" i="20"/>
  <c r="F205" i="20"/>
  <c r="E206" i="20"/>
  <c r="F206" i="20"/>
  <c r="E207" i="20"/>
  <c r="F207" i="20"/>
  <c r="E208" i="20"/>
  <c r="F208" i="20"/>
  <c r="E209" i="20"/>
  <c r="F209" i="20"/>
  <c r="E210" i="20"/>
  <c r="F210" i="20"/>
  <c r="E211" i="20"/>
  <c r="F211" i="20"/>
  <c r="E212" i="20"/>
  <c r="F212" i="20"/>
  <c r="E213" i="20"/>
  <c r="F213" i="20"/>
  <c r="E214" i="20"/>
  <c r="F214" i="20"/>
  <c r="E215" i="20"/>
  <c r="F215" i="20"/>
  <c r="E216" i="20"/>
  <c r="F216" i="20"/>
  <c r="E217" i="20"/>
  <c r="F217" i="20"/>
  <c r="E218" i="20"/>
  <c r="F218" i="20"/>
  <c r="E219" i="20"/>
  <c r="F219" i="20"/>
  <c r="E220" i="20"/>
  <c r="F220" i="20"/>
  <c r="E221" i="20"/>
  <c r="F221" i="20"/>
  <c r="E222" i="20"/>
  <c r="F222" i="20"/>
  <c r="E223" i="20"/>
  <c r="F223" i="20"/>
  <c r="E224" i="20"/>
  <c r="F224" i="20"/>
  <c r="E225" i="20"/>
  <c r="F225" i="20"/>
  <c r="E226" i="20"/>
  <c r="F226" i="20"/>
  <c r="E227" i="20"/>
  <c r="F227" i="20"/>
  <c r="E228" i="20"/>
  <c r="F228" i="20"/>
  <c r="E229" i="20"/>
  <c r="F229" i="20"/>
  <c r="E230" i="20"/>
  <c r="F230" i="20"/>
  <c r="E231" i="20"/>
  <c r="F231" i="20"/>
  <c r="E232" i="20"/>
  <c r="F232" i="20"/>
  <c r="E233" i="20"/>
  <c r="F233" i="20"/>
  <c r="E234" i="20"/>
  <c r="F234" i="20"/>
  <c r="E235" i="20"/>
  <c r="F235" i="20"/>
  <c r="E236" i="20"/>
  <c r="F236" i="20"/>
  <c r="E237" i="20"/>
  <c r="F237" i="20"/>
  <c r="E238" i="20"/>
  <c r="F238" i="20"/>
  <c r="E239" i="20"/>
  <c r="F239" i="20"/>
  <c r="E240" i="20"/>
  <c r="F240" i="20"/>
  <c r="E241" i="20"/>
  <c r="F241" i="20"/>
  <c r="E242" i="20"/>
  <c r="F242" i="20"/>
  <c r="E243" i="20"/>
  <c r="F243" i="20"/>
  <c r="E244" i="20"/>
  <c r="F244" i="20"/>
  <c r="E245" i="20"/>
  <c r="F245" i="20"/>
  <c r="E246" i="20"/>
  <c r="F246" i="20"/>
  <c r="E247" i="20"/>
  <c r="F247" i="20"/>
  <c r="E248" i="20"/>
  <c r="F248" i="20"/>
  <c r="E249" i="20"/>
  <c r="F249" i="20"/>
  <c r="E250" i="20"/>
  <c r="F250" i="20"/>
  <c r="E251" i="20"/>
  <c r="F251" i="20"/>
  <c r="E252" i="20"/>
  <c r="F252" i="20"/>
  <c r="E253" i="20"/>
  <c r="F253" i="20"/>
  <c r="E254" i="20"/>
  <c r="F254" i="20"/>
  <c r="E255" i="20"/>
  <c r="F255" i="20"/>
  <c r="E256" i="20"/>
  <c r="F256" i="20"/>
  <c r="E257" i="20"/>
  <c r="F257" i="20"/>
  <c r="E258" i="20"/>
  <c r="F258" i="20"/>
  <c r="E259" i="20"/>
  <c r="F259" i="20"/>
  <c r="E260" i="20"/>
  <c r="F260" i="20"/>
  <c r="E261" i="20"/>
  <c r="F261" i="20"/>
  <c r="E262" i="20"/>
  <c r="F262" i="20"/>
  <c r="E263" i="20"/>
  <c r="F263" i="20"/>
  <c r="E264" i="20"/>
  <c r="F264" i="20"/>
  <c r="E265" i="20"/>
  <c r="F265" i="20"/>
  <c r="E266" i="20"/>
  <c r="F266" i="20"/>
  <c r="E267" i="20"/>
  <c r="F267" i="20"/>
  <c r="E268" i="20"/>
  <c r="F268" i="20"/>
  <c r="E269" i="20"/>
  <c r="F269" i="20"/>
  <c r="E270" i="20"/>
  <c r="F270" i="20"/>
  <c r="E271" i="20"/>
  <c r="F271" i="20"/>
  <c r="E272" i="20"/>
  <c r="F272" i="20"/>
  <c r="E273" i="20"/>
  <c r="F273" i="20"/>
  <c r="E274" i="20"/>
  <c r="F274" i="20"/>
  <c r="E275" i="20"/>
  <c r="F275" i="20"/>
  <c r="E276" i="20"/>
  <c r="F276" i="20"/>
  <c r="E277" i="20"/>
  <c r="F277" i="20"/>
  <c r="E278" i="20"/>
  <c r="F278" i="20"/>
  <c r="E279" i="20"/>
  <c r="F279" i="20"/>
  <c r="E280" i="20"/>
  <c r="F280" i="20"/>
  <c r="E281" i="20"/>
  <c r="F281" i="20"/>
  <c r="E282" i="20"/>
  <c r="F282" i="20"/>
  <c r="E283" i="20"/>
  <c r="F283" i="20"/>
  <c r="E284" i="20"/>
  <c r="F284" i="20"/>
  <c r="E285" i="20"/>
  <c r="F285" i="20"/>
  <c r="E286" i="20"/>
  <c r="F286" i="20"/>
  <c r="E287" i="20"/>
  <c r="F287" i="20"/>
  <c r="E288" i="20"/>
  <c r="F288" i="20"/>
  <c r="E289" i="20"/>
  <c r="F289" i="20"/>
  <c r="E290" i="20"/>
  <c r="F290" i="20"/>
  <c r="E291" i="20"/>
  <c r="F291" i="20"/>
  <c r="E292" i="20"/>
  <c r="F292" i="20"/>
  <c r="E293" i="20"/>
  <c r="F293" i="20"/>
  <c r="E294" i="20"/>
  <c r="F294" i="20"/>
  <c r="E295" i="20"/>
  <c r="F295" i="20"/>
  <c r="E296" i="20"/>
  <c r="F296" i="20"/>
  <c r="E297" i="20"/>
  <c r="F297" i="20"/>
  <c r="E298" i="20"/>
  <c r="F298" i="20"/>
  <c r="E299" i="20"/>
  <c r="F299" i="20"/>
  <c r="E300" i="20"/>
  <c r="F300" i="20"/>
  <c r="E301" i="20"/>
  <c r="F301" i="20"/>
  <c r="E302" i="20"/>
  <c r="F302" i="20"/>
  <c r="E303" i="20"/>
  <c r="F303" i="20"/>
  <c r="E304" i="20"/>
  <c r="F304" i="20"/>
  <c r="E305" i="20"/>
  <c r="F305" i="20"/>
  <c r="E306" i="20"/>
  <c r="F306" i="20"/>
  <c r="E307" i="20"/>
  <c r="F307" i="20"/>
  <c r="E308" i="20"/>
  <c r="F308" i="20"/>
  <c r="E309" i="20"/>
  <c r="F309" i="20"/>
  <c r="E310" i="20"/>
  <c r="F310" i="20"/>
  <c r="E311" i="20"/>
  <c r="F311" i="20"/>
  <c r="E312" i="20"/>
  <c r="F312" i="20"/>
  <c r="E313" i="20"/>
  <c r="F313" i="20"/>
  <c r="E314" i="20"/>
  <c r="F314" i="20"/>
  <c r="E315" i="20"/>
  <c r="F315" i="20"/>
  <c r="E316" i="20"/>
  <c r="F316" i="20"/>
  <c r="E317" i="20"/>
  <c r="F317" i="20"/>
  <c r="E318" i="20"/>
  <c r="F318" i="20"/>
  <c r="E319" i="20"/>
  <c r="F319" i="20"/>
  <c r="E320" i="20"/>
  <c r="F320" i="20"/>
  <c r="E321" i="20"/>
  <c r="F321" i="20"/>
  <c r="E322" i="20"/>
  <c r="F322" i="20"/>
  <c r="E323" i="20"/>
  <c r="F323" i="20"/>
  <c r="E324" i="20"/>
  <c r="F324" i="20"/>
  <c r="E325" i="20"/>
  <c r="F325" i="20"/>
  <c r="E326" i="20"/>
  <c r="F326" i="20"/>
  <c r="E327" i="20"/>
  <c r="F327" i="20"/>
  <c r="E328" i="20"/>
  <c r="F328" i="20"/>
  <c r="E329" i="20"/>
  <c r="F329" i="20"/>
  <c r="E330" i="20"/>
  <c r="F330" i="20"/>
  <c r="E331" i="20"/>
  <c r="F331" i="20"/>
  <c r="E332" i="20"/>
  <c r="F332" i="20"/>
  <c r="E333" i="20"/>
  <c r="F333" i="20"/>
  <c r="E334" i="20"/>
  <c r="F334" i="20"/>
  <c r="E335" i="20"/>
  <c r="F335" i="20"/>
  <c r="E336" i="20"/>
  <c r="F336" i="20"/>
  <c r="E337" i="20"/>
  <c r="F337" i="20"/>
  <c r="E338" i="20"/>
  <c r="F338" i="20"/>
  <c r="E339" i="20"/>
  <c r="F339" i="20"/>
  <c r="E340" i="20"/>
  <c r="F340" i="20"/>
  <c r="E341" i="20"/>
  <c r="F341" i="20"/>
  <c r="E342" i="20"/>
  <c r="F342" i="20"/>
  <c r="E343" i="20"/>
  <c r="F343" i="20"/>
  <c r="E344" i="20"/>
  <c r="F344" i="20"/>
  <c r="E345" i="20"/>
  <c r="F345" i="20"/>
  <c r="E346" i="20"/>
  <c r="F346" i="20"/>
  <c r="E347" i="20"/>
  <c r="F347" i="20"/>
  <c r="E348" i="20"/>
  <c r="F348" i="20"/>
  <c r="E349" i="20"/>
  <c r="F349" i="20"/>
  <c r="E350" i="20"/>
  <c r="F350" i="20"/>
  <c r="E351" i="20"/>
  <c r="F351" i="20"/>
  <c r="E352" i="20"/>
  <c r="F352" i="20"/>
  <c r="E353" i="20"/>
  <c r="F353" i="20"/>
  <c r="E354" i="20"/>
  <c r="F354" i="20"/>
  <c r="E355" i="20"/>
  <c r="F355" i="20"/>
  <c r="E356" i="20"/>
  <c r="F356" i="20"/>
  <c r="E357" i="20"/>
  <c r="F357" i="20"/>
  <c r="E358" i="20"/>
  <c r="F358" i="20"/>
  <c r="E359" i="20"/>
  <c r="F359" i="20"/>
  <c r="E360" i="20"/>
  <c r="F360" i="20"/>
  <c r="E361" i="20"/>
  <c r="F361" i="20"/>
  <c r="E362" i="20"/>
  <c r="F362" i="20"/>
  <c r="E363" i="20"/>
  <c r="F363" i="20"/>
  <c r="E364" i="20"/>
  <c r="F364" i="20"/>
  <c r="E365" i="20"/>
  <c r="F365" i="20"/>
  <c r="E366" i="20"/>
  <c r="F366" i="20"/>
  <c r="E367" i="20"/>
  <c r="F367" i="20"/>
  <c r="E368" i="20"/>
  <c r="F368" i="20"/>
  <c r="E369" i="20"/>
  <c r="F369" i="20"/>
  <c r="E370" i="20"/>
  <c r="F370" i="20"/>
  <c r="E371" i="20"/>
  <c r="F371" i="20"/>
  <c r="E372" i="20"/>
  <c r="F372" i="20"/>
  <c r="E373" i="20"/>
  <c r="F373" i="20"/>
  <c r="E374" i="20"/>
  <c r="F374" i="20"/>
  <c r="E375" i="20"/>
  <c r="F375" i="20"/>
  <c r="E376" i="20"/>
  <c r="F376" i="20"/>
  <c r="E377" i="20"/>
  <c r="F377" i="20"/>
  <c r="E378" i="20"/>
  <c r="F378" i="20"/>
  <c r="E379" i="20"/>
  <c r="F379" i="20"/>
  <c r="E380" i="20"/>
  <c r="F380" i="20"/>
  <c r="E381" i="20"/>
  <c r="F381" i="20"/>
  <c r="E382" i="20"/>
  <c r="F382" i="20"/>
  <c r="E383" i="20"/>
  <c r="F383" i="20"/>
  <c r="E384" i="20"/>
  <c r="F384" i="20"/>
  <c r="E385" i="20"/>
  <c r="F385" i="20"/>
  <c r="E386" i="20"/>
  <c r="F386" i="20"/>
  <c r="E387" i="20"/>
  <c r="F387" i="20"/>
  <c r="E388" i="20"/>
  <c r="F388" i="20"/>
  <c r="E389" i="20"/>
  <c r="F389" i="20"/>
  <c r="E390" i="20"/>
  <c r="F390" i="20"/>
  <c r="E391" i="20"/>
  <c r="F391" i="20"/>
  <c r="E392" i="20"/>
  <c r="F392" i="20"/>
  <c r="E393" i="20"/>
  <c r="F393" i="20"/>
  <c r="E394" i="20"/>
  <c r="F394" i="20"/>
  <c r="E395" i="20"/>
  <c r="F395" i="20"/>
  <c r="E396" i="20"/>
  <c r="F396" i="20"/>
  <c r="E397" i="20"/>
  <c r="F397" i="20"/>
  <c r="E398" i="20"/>
  <c r="F398" i="20"/>
  <c r="E399" i="20"/>
  <c r="F399" i="20"/>
  <c r="E400" i="20"/>
  <c r="F400" i="20"/>
  <c r="E401" i="20"/>
  <c r="F401" i="20"/>
  <c r="E402" i="20"/>
  <c r="F402" i="20"/>
  <c r="E403" i="20"/>
  <c r="F403" i="20"/>
  <c r="E404" i="20"/>
  <c r="F404" i="20"/>
  <c r="E405" i="20"/>
  <c r="F405" i="20"/>
  <c r="E406" i="20"/>
  <c r="F406" i="20"/>
  <c r="E407" i="20"/>
  <c r="F407" i="20"/>
  <c r="E408" i="20"/>
  <c r="F408" i="20"/>
  <c r="E409" i="20"/>
  <c r="F409" i="20"/>
  <c r="E410" i="20"/>
  <c r="F410" i="20"/>
  <c r="E411" i="20"/>
  <c r="F411" i="20"/>
  <c r="E412" i="20"/>
  <c r="F412" i="20"/>
  <c r="E413" i="20"/>
  <c r="F413" i="20"/>
  <c r="E414" i="20"/>
  <c r="F414" i="20"/>
  <c r="E415" i="20"/>
  <c r="F415" i="20"/>
  <c r="E416" i="20"/>
  <c r="F416" i="20"/>
  <c r="E417" i="20"/>
  <c r="F417" i="20"/>
  <c r="E418" i="20"/>
  <c r="F418" i="20"/>
  <c r="E419" i="20"/>
  <c r="F419" i="20"/>
  <c r="E420" i="20"/>
  <c r="F420" i="20"/>
  <c r="D421" i="20"/>
  <c r="E421" i="20"/>
  <c r="F421" i="20"/>
  <c r="D422" i="20"/>
  <c r="E422" i="20"/>
  <c r="F422" i="20"/>
  <c r="D423" i="20"/>
  <c r="E423" i="20"/>
  <c r="F423" i="20"/>
  <c r="D424" i="20"/>
  <c r="E424" i="20"/>
  <c r="F424" i="20"/>
  <c r="D425" i="20"/>
  <c r="E425" i="20"/>
  <c r="F425" i="20"/>
  <c r="D426" i="20"/>
  <c r="E426" i="20"/>
  <c r="F426" i="20"/>
  <c r="D427" i="20"/>
  <c r="E427" i="20"/>
  <c r="F427" i="20"/>
  <c r="D428" i="20"/>
  <c r="E428" i="20"/>
  <c r="F428" i="20"/>
  <c r="D429" i="20"/>
  <c r="E429" i="20"/>
  <c r="F429" i="20"/>
  <c r="D430" i="20"/>
  <c r="E430" i="20"/>
  <c r="F430" i="20"/>
  <c r="D431" i="20"/>
  <c r="E431" i="20"/>
  <c r="F431" i="20"/>
  <c r="D432" i="20"/>
  <c r="E432" i="20"/>
  <c r="F432" i="20"/>
  <c r="D433" i="20"/>
  <c r="E433" i="20"/>
  <c r="F433" i="20"/>
  <c r="D434" i="20"/>
  <c r="E434" i="20"/>
  <c r="F434" i="20"/>
  <c r="D435" i="20"/>
  <c r="E435" i="20"/>
  <c r="F435" i="20"/>
  <c r="D436" i="20"/>
  <c r="E436" i="20"/>
  <c r="F436" i="20"/>
  <c r="D437" i="20"/>
  <c r="E437" i="20"/>
  <c r="F437" i="20"/>
  <c r="D438" i="20"/>
  <c r="E438" i="20"/>
  <c r="F438" i="20"/>
  <c r="D439" i="20"/>
  <c r="E439" i="20"/>
  <c r="F439" i="20"/>
  <c r="D440" i="20"/>
  <c r="E440" i="20"/>
  <c r="F440" i="20"/>
  <c r="D441" i="20"/>
  <c r="E441" i="20"/>
  <c r="F441" i="20"/>
  <c r="D442" i="20"/>
  <c r="E442" i="20"/>
  <c r="F442" i="20"/>
  <c r="D443" i="20"/>
  <c r="E443" i="20"/>
  <c r="F443" i="20"/>
  <c r="D444" i="20"/>
  <c r="E444" i="20"/>
  <c r="F444" i="20"/>
  <c r="D445" i="20"/>
  <c r="E445" i="20"/>
  <c r="F445" i="20"/>
  <c r="D446" i="20"/>
  <c r="E446" i="20"/>
  <c r="F446" i="20"/>
  <c r="D447" i="20"/>
  <c r="E447" i="20"/>
  <c r="F447" i="20"/>
  <c r="D448" i="20"/>
  <c r="E448" i="20"/>
  <c r="F448" i="20"/>
  <c r="D449" i="20"/>
  <c r="E449" i="20"/>
  <c r="F449" i="20"/>
  <c r="D450" i="20"/>
  <c r="E450" i="20"/>
  <c r="F450" i="20"/>
  <c r="D451" i="20"/>
  <c r="E451" i="20"/>
  <c r="F451" i="20"/>
  <c r="D452" i="20"/>
  <c r="E452" i="20"/>
  <c r="F452" i="20"/>
  <c r="D453" i="20"/>
  <c r="E453" i="20"/>
  <c r="F453" i="20"/>
  <c r="D454" i="20"/>
  <c r="E454" i="20"/>
  <c r="F454" i="20"/>
  <c r="D455" i="20"/>
  <c r="E455" i="20"/>
  <c r="F455" i="20"/>
  <c r="D456" i="20"/>
  <c r="E456" i="20"/>
  <c r="F456" i="20"/>
  <c r="D457" i="20"/>
  <c r="E457" i="20"/>
  <c r="F457" i="20"/>
  <c r="D458" i="20"/>
  <c r="E458" i="20"/>
  <c r="F458" i="20"/>
  <c r="D459" i="20"/>
  <c r="E459" i="20"/>
  <c r="F459" i="20"/>
  <c r="D460" i="20"/>
  <c r="E460" i="20"/>
  <c r="F460" i="20"/>
  <c r="D461" i="20"/>
  <c r="E461" i="20"/>
  <c r="F461" i="20"/>
  <c r="D462" i="20"/>
  <c r="E462" i="20"/>
  <c r="F462" i="20"/>
  <c r="D463" i="20"/>
  <c r="E463" i="20"/>
  <c r="F463" i="20"/>
  <c r="D464" i="20"/>
  <c r="E464" i="20"/>
  <c r="F464" i="20"/>
  <c r="D465" i="20"/>
  <c r="E465" i="20"/>
  <c r="F465" i="20"/>
  <c r="D466" i="20"/>
  <c r="E466" i="20"/>
  <c r="F466" i="20"/>
  <c r="D467" i="20"/>
  <c r="E467" i="20"/>
  <c r="F467" i="20"/>
  <c r="D468" i="20"/>
  <c r="E468" i="20"/>
  <c r="F468" i="20"/>
  <c r="D469" i="20"/>
  <c r="E469" i="20"/>
  <c r="F469" i="20"/>
  <c r="D470" i="20"/>
  <c r="E470" i="20"/>
  <c r="F470" i="20"/>
  <c r="D471" i="20"/>
  <c r="E471" i="20"/>
  <c r="F471" i="20"/>
  <c r="D472" i="20"/>
  <c r="E472" i="20"/>
  <c r="F472" i="20"/>
  <c r="D473" i="20"/>
  <c r="E473" i="20"/>
  <c r="F473" i="20"/>
  <c r="D474" i="20"/>
  <c r="E474" i="20"/>
  <c r="F474" i="20"/>
  <c r="D475" i="20"/>
  <c r="E475" i="20"/>
  <c r="F475" i="20"/>
  <c r="D476" i="20"/>
  <c r="E476" i="20"/>
  <c r="F476" i="20"/>
  <c r="D477" i="20"/>
  <c r="E477" i="20"/>
  <c r="F477" i="20"/>
  <c r="D478" i="20"/>
  <c r="E478" i="20"/>
  <c r="F478" i="20"/>
  <c r="D479" i="20"/>
  <c r="E479" i="20"/>
  <c r="F479" i="20"/>
  <c r="D480" i="20"/>
  <c r="E480" i="20"/>
  <c r="F480" i="20"/>
  <c r="D481" i="20"/>
  <c r="E481" i="20"/>
  <c r="F481" i="20"/>
  <c r="D482" i="20"/>
  <c r="E482" i="20"/>
  <c r="F482" i="20"/>
  <c r="D483" i="20"/>
  <c r="E483" i="20"/>
  <c r="F483" i="20"/>
  <c r="D484" i="20"/>
  <c r="E484" i="20"/>
  <c r="F484" i="20"/>
  <c r="D485" i="20"/>
  <c r="E485" i="20"/>
  <c r="F485" i="20"/>
  <c r="D486" i="20"/>
  <c r="E486" i="20"/>
  <c r="F486" i="20"/>
  <c r="D487" i="20"/>
  <c r="E487" i="20"/>
  <c r="F487" i="20"/>
  <c r="D488" i="20"/>
  <c r="E488" i="20"/>
  <c r="F488" i="20"/>
  <c r="D489" i="20"/>
  <c r="E489" i="20"/>
  <c r="F489" i="20"/>
  <c r="D490" i="20"/>
  <c r="E490" i="20"/>
  <c r="F490" i="20"/>
  <c r="D491" i="20"/>
  <c r="E491" i="20"/>
  <c r="F491" i="20"/>
  <c r="D492" i="20"/>
  <c r="E492" i="20"/>
  <c r="F492" i="20"/>
  <c r="D493" i="20"/>
  <c r="E493" i="20"/>
  <c r="F493" i="20"/>
  <c r="D494" i="20"/>
  <c r="E494" i="20"/>
  <c r="F494" i="20"/>
  <c r="D495" i="20"/>
  <c r="E495" i="20"/>
  <c r="F495" i="20"/>
  <c r="D496" i="20"/>
  <c r="E496" i="20"/>
  <c r="F496" i="20"/>
  <c r="D497" i="20"/>
  <c r="E497" i="20"/>
  <c r="F497" i="20"/>
  <c r="D498" i="20"/>
  <c r="E498" i="20"/>
  <c r="F498" i="20"/>
  <c r="D499" i="20"/>
  <c r="E499" i="20"/>
  <c r="F499" i="20"/>
  <c r="D500" i="20"/>
  <c r="E500" i="20"/>
  <c r="F500" i="20"/>
  <c r="D501" i="20"/>
  <c r="E501" i="20"/>
  <c r="F501" i="20"/>
  <c r="D502" i="20"/>
  <c r="E502" i="20"/>
  <c r="F502" i="20"/>
  <c r="D503" i="20"/>
  <c r="E503" i="20"/>
  <c r="F503" i="20"/>
  <c r="D504" i="20"/>
  <c r="E504" i="20"/>
  <c r="F504" i="20"/>
  <c r="D505" i="20"/>
  <c r="E505" i="20"/>
  <c r="F505" i="20"/>
  <c r="D506" i="20"/>
  <c r="E506" i="20"/>
  <c r="F506" i="20"/>
  <c r="D507" i="20"/>
  <c r="E507" i="20"/>
  <c r="F507" i="20"/>
  <c r="D508" i="20"/>
  <c r="E508" i="20"/>
  <c r="F508" i="20"/>
  <c r="D509" i="20"/>
  <c r="E509" i="20"/>
  <c r="F509" i="20"/>
  <c r="D510" i="20"/>
  <c r="E510" i="20"/>
  <c r="F510" i="20"/>
  <c r="D511" i="20"/>
  <c r="E511" i="20"/>
  <c r="F511" i="20"/>
  <c r="D512" i="20"/>
  <c r="E512" i="20"/>
  <c r="F512" i="20"/>
  <c r="D513" i="20"/>
  <c r="E513" i="20"/>
  <c r="F513" i="20"/>
  <c r="D514" i="20"/>
  <c r="E514" i="20"/>
  <c r="F514" i="20"/>
  <c r="D515" i="20"/>
  <c r="E515" i="20"/>
  <c r="F515" i="20"/>
  <c r="D516" i="20"/>
  <c r="E516" i="20"/>
  <c r="F516" i="20"/>
  <c r="D517" i="20"/>
  <c r="E517" i="20"/>
  <c r="F517" i="20"/>
  <c r="D518" i="20"/>
  <c r="E518" i="20"/>
  <c r="F518" i="20"/>
  <c r="D519" i="20"/>
  <c r="E519" i="20"/>
  <c r="F519" i="20"/>
  <c r="D520" i="20"/>
  <c r="E520" i="20"/>
  <c r="F520" i="20"/>
  <c r="D521" i="20"/>
  <c r="E521" i="20"/>
  <c r="F521" i="20"/>
  <c r="D522" i="20"/>
  <c r="E522" i="20"/>
  <c r="F522" i="20"/>
  <c r="D523" i="20"/>
  <c r="E523" i="20"/>
  <c r="F523" i="20"/>
  <c r="D524" i="20"/>
  <c r="E524" i="20"/>
  <c r="F524" i="20"/>
  <c r="D525" i="20"/>
  <c r="E525" i="20"/>
  <c r="F525" i="20"/>
  <c r="D526" i="20"/>
  <c r="E526" i="20"/>
  <c r="F526" i="20"/>
  <c r="D527" i="20"/>
  <c r="E527" i="20"/>
  <c r="F527" i="20"/>
  <c r="D528" i="20"/>
  <c r="E528" i="20"/>
  <c r="F528" i="20"/>
  <c r="D529" i="20"/>
  <c r="E529" i="20"/>
  <c r="F529" i="20"/>
  <c r="D530" i="20"/>
  <c r="E530" i="20"/>
  <c r="F530" i="20"/>
  <c r="D531" i="20"/>
  <c r="E531" i="20"/>
  <c r="F531" i="20"/>
  <c r="D532" i="20"/>
  <c r="E532" i="20"/>
  <c r="F532" i="20"/>
  <c r="D533" i="20"/>
  <c r="E533" i="20"/>
  <c r="F533" i="20"/>
  <c r="D534" i="20"/>
  <c r="E534" i="20"/>
  <c r="F534" i="20"/>
  <c r="D535" i="20"/>
  <c r="E535" i="20"/>
  <c r="F535" i="20"/>
  <c r="D536" i="20"/>
  <c r="E536" i="20"/>
  <c r="F536" i="20"/>
  <c r="D537" i="20"/>
  <c r="E537" i="20"/>
  <c r="F537" i="20"/>
  <c r="D538" i="20"/>
  <c r="E538" i="20"/>
  <c r="F538" i="20"/>
  <c r="D539" i="20"/>
  <c r="E539" i="20"/>
  <c r="F539" i="20"/>
  <c r="D540" i="20"/>
  <c r="E540" i="20"/>
  <c r="F540" i="20"/>
  <c r="D541" i="20"/>
  <c r="E541" i="20"/>
  <c r="F541" i="20"/>
  <c r="D542" i="20"/>
  <c r="E542" i="20"/>
  <c r="F542" i="20"/>
  <c r="D543" i="20"/>
  <c r="E543" i="20"/>
  <c r="F543" i="20"/>
  <c r="D544" i="20"/>
  <c r="E544" i="20"/>
  <c r="F544" i="20"/>
  <c r="D545" i="20"/>
  <c r="E545" i="20"/>
  <c r="F545" i="20"/>
  <c r="D546" i="20"/>
  <c r="E546" i="20"/>
  <c r="F546" i="20"/>
  <c r="D547" i="20"/>
  <c r="E547" i="20"/>
  <c r="F547" i="20"/>
  <c r="D548" i="20"/>
  <c r="E548" i="20"/>
  <c r="F548" i="20"/>
  <c r="D549" i="20"/>
  <c r="E549" i="20"/>
  <c r="F549" i="20"/>
  <c r="D550" i="20"/>
  <c r="E550" i="20"/>
  <c r="F550" i="20"/>
  <c r="D551" i="20"/>
  <c r="E551" i="20"/>
  <c r="F551" i="20"/>
  <c r="D552" i="20"/>
  <c r="E552" i="20"/>
  <c r="F552" i="20"/>
  <c r="D553" i="20"/>
  <c r="E553" i="20"/>
  <c r="F553" i="20"/>
  <c r="D554" i="20"/>
  <c r="E554" i="20"/>
  <c r="F554" i="20"/>
  <c r="D555" i="20"/>
  <c r="E555" i="20"/>
  <c r="F555" i="20"/>
  <c r="D556" i="20"/>
  <c r="E556" i="20"/>
  <c r="F556" i="20"/>
  <c r="D557" i="20"/>
  <c r="E557" i="20"/>
  <c r="F557" i="20"/>
  <c r="D558" i="20"/>
  <c r="E558" i="20"/>
  <c r="F558" i="20"/>
  <c r="D559" i="20"/>
  <c r="E559" i="20"/>
  <c r="F559" i="20"/>
  <c r="D560" i="20"/>
  <c r="E560" i="20"/>
  <c r="F560" i="20"/>
  <c r="D561" i="20"/>
  <c r="E561" i="20"/>
  <c r="F561" i="20"/>
  <c r="D562" i="20"/>
  <c r="E562" i="20"/>
  <c r="F562" i="20"/>
  <c r="D563" i="20"/>
  <c r="E563" i="20"/>
  <c r="F563" i="20"/>
  <c r="D564" i="20"/>
  <c r="E564" i="20"/>
  <c r="F564" i="20"/>
  <c r="D565" i="20"/>
  <c r="E565" i="20"/>
  <c r="F565" i="20"/>
  <c r="D566" i="20"/>
  <c r="E566" i="20"/>
  <c r="F566" i="20"/>
  <c r="D567" i="20"/>
  <c r="E567" i="20"/>
  <c r="F567" i="20"/>
  <c r="D568" i="20"/>
  <c r="E568" i="20"/>
  <c r="F568" i="20"/>
  <c r="D569" i="20"/>
  <c r="E569" i="20"/>
  <c r="F569" i="20"/>
  <c r="D570" i="20"/>
  <c r="E570" i="20"/>
  <c r="F570" i="20"/>
  <c r="D571" i="20"/>
  <c r="E571" i="20"/>
  <c r="F571" i="20"/>
  <c r="D572" i="20"/>
  <c r="E572" i="20"/>
  <c r="F572" i="20"/>
  <c r="D573" i="20"/>
  <c r="E573" i="20"/>
  <c r="F573" i="20"/>
  <c r="D574" i="20"/>
  <c r="E574" i="20"/>
  <c r="F574" i="20"/>
  <c r="D575" i="20"/>
  <c r="E575" i="20"/>
  <c r="F575" i="20"/>
  <c r="D576" i="20"/>
  <c r="E576" i="20"/>
  <c r="F576" i="20"/>
  <c r="D577" i="20"/>
  <c r="E577" i="20"/>
  <c r="F577" i="20"/>
  <c r="D578" i="20"/>
  <c r="E578" i="20"/>
  <c r="F578" i="20"/>
  <c r="D579" i="20"/>
  <c r="E579" i="20"/>
  <c r="F579" i="20"/>
  <c r="D580" i="20"/>
  <c r="E580" i="20"/>
  <c r="F580" i="20"/>
  <c r="D581" i="20"/>
  <c r="E581" i="20"/>
  <c r="F581" i="20"/>
  <c r="D582" i="20"/>
  <c r="E582" i="20"/>
  <c r="F582" i="20"/>
  <c r="D583" i="20"/>
  <c r="E583" i="20"/>
  <c r="F583" i="20"/>
  <c r="D584" i="20"/>
  <c r="E584" i="20"/>
  <c r="F584" i="20"/>
  <c r="D585" i="20"/>
  <c r="E585" i="20"/>
  <c r="F585" i="20"/>
  <c r="D586" i="20"/>
  <c r="E586" i="20"/>
  <c r="F586" i="20"/>
  <c r="D587" i="20"/>
  <c r="E587" i="20"/>
  <c r="F587" i="20"/>
  <c r="D588" i="20"/>
  <c r="E588" i="20"/>
  <c r="F588" i="20"/>
  <c r="D589" i="20"/>
  <c r="E589" i="20"/>
  <c r="F589" i="20"/>
  <c r="D590" i="20"/>
  <c r="E590" i="20"/>
  <c r="F590" i="20"/>
  <c r="D591" i="20"/>
  <c r="E591" i="20"/>
  <c r="F591" i="20"/>
  <c r="D592" i="20"/>
  <c r="E592" i="20"/>
  <c r="F592" i="20"/>
  <c r="D593" i="20"/>
  <c r="E593" i="20"/>
  <c r="F593" i="20"/>
  <c r="D594" i="20"/>
  <c r="E594" i="20"/>
  <c r="F594" i="20"/>
  <c r="D595" i="20"/>
  <c r="E595" i="20"/>
  <c r="F595" i="20"/>
  <c r="D596" i="20"/>
  <c r="E596" i="20"/>
  <c r="F596" i="20"/>
  <c r="D597" i="20"/>
  <c r="E597" i="20"/>
  <c r="F597" i="20"/>
  <c r="D598" i="20"/>
  <c r="E598" i="20"/>
  <c r="F598" i="20"/>
  <c r="D599" i="20"/>
  <c r="E599" i="20"/>
  <c r="F599" i="20"/>
  <c r="D600" i="20"/>
  <c r="E600" i="20"/>
  <c r="F600" i="20"/>
  <c r="D601" i="20"/>
  <c r="E601" i="20"/>
  <c r="F601" i="20"/>
  <c r="D602" i="20"/>
  <c r="E602" i="20"/>
  <c r="F602" i="20"/>
  <c r="D603" i="20"/>
  <c r="E603" i="20"/>
  <c r="F603" i="20"/>
  <c r="D604" i="20"/>
  <c r="E604" i="20"/>
  <c r="F604" i="20"/>
  <c r="D605" i="20"/>
  <c r="E605" i="20"/>
  <c r="F605" i="20"/>
  <c r="D606" i="20"/>
  <c r="E606" i="20"/>
  <c r="F606" i="20"/>
  <c r="D607" i="20"/>
  <c r="E607" i="20"/>
  <c r="F607" i="20"/>
  <c r="D608" i="20"/>
  <c r="E608" i="20"/>
  <c r="F608" i="20"/>
  <c r="D609" i="20"/>
  <c r="E609" i="20"/>
  <c r="F609" i="20"/>
  <c r="D610" i="20"/>
  <c r="E610" i="20"/>
  <c r="F610" i="20"/>
  <c r="D611" i="20"/>
  <c r="E611" i="20"/>
  <c r="F611" i="20"/>
  <c r="D612" i="20"/>
  <c r="E612" i="20"/>
  <c r="F612" i="20"/>
  <c r="D613" i="20"/>
  <c r="E613" i="20"/>
  <c r="F613" i="20"/>
  <c r="D614" i="20"/>
  <c r="E614" i="20"/>
  <c r="F614" i="20"/>
  <c r="D615" i="20"/>
  <c r="E615" i="20"/>
  <c r="F615" i="20"/>
  <c r="D616" i="20"/>
  <c r="E616" i="20"/>
  <c r="F616" i="20"/>
  <c r="D617" i="20"/>
  <c r="E617" i="20"/>
  <c r="F617" i="20"/>
  <c r="D618" i="20"/>
  <c r="E618" i="20"/>
  <c r="F618" i="20"/>
  <c r="D619" i="20"/>
  <c r="E619" i="20"/>
  <c r="F619" i="20"/>
  <c r="D620" i="20"/>
  <c r="E620" i="20"/>
  <c r="F620" i="20"/>
  <c r="D621" i="20"/>
  <c r="E621" i="20"/>
  <c r="F621" i="20"/>
  <c r="D622" i="20"/>
  <c r="E622" i="20"/>
  <c r="F622" i="20"/>
  <c r="D623" i="20"/>
  <c r="E623" i="20"/>
  <c r="F623" i="20"/>
  <c r="D624" i="20"/>
  <c r="E624" i="20"/>
  <c r="F624" i="20"/>
  <c r="D625" i="20"/>
  <c r="E625" i="20"/>
  <c r="F625" i="20"/>
  <c r="D626" i="20"/>
  <c r="E626" i="20"/>
  <c r="F626" i="20"/>
  <c r="D627" i="20"/>
  <c r="E627" i="20"/>
  <c r="F627" i="20"/>
  <c r="D628" i="20"/>
  <c r="E628" i="20"/>
  <c r="F628" i="20"/>
  <c r="D629" i="20"/>
  <c r="E629" i="20"/>
  <c r="F629" i="20"/>
  <c r="D630" i="20"/>
  <c r="E630" i="20"/>
  <c r="F630" i="20"/>
  <c r="D631" i="20"/>
  <c r="E631" i="20"/>
  <c r="F631" i="20"/>
  <c r="D632" i="20"/>
  <c r="E632" i="20"/>
  <c r="F632" i="20"/>
  <c r="D633" i="20"/>
  <c r="E633" i="20"/>
  <c r="F633" i="20"/>
  <c r="D634" i="20"/>
  <c r="E634" i="20"/>
  <c r="F634" i="20"/>
  <c r="D635" i="20"/>
  <c r="E635" i="20"/>
  <c r="F635" i="20"/>
  <c r="D636" i="20"/>
  <c r="E636" i="20"/>
  <c r="F636" i="20"/>
  <c r="D637" i="20"/>
  <c r="E637" i="20"/>
  <c r="F637" i="20"/>
  <c r="D638" i="20"/>
  <c r="E638" i="20"/>
  <c r="F638" i="20"/>
  <c r="D639" i="20"/>
  <c r="E639" i="20"/>
  <c r="F639" i="20"/>
  <c r="D640" i="20"/>
  <c r="E640" i="20"/>
  <c r="F640" i="20"/>
  <c r="D641" i="20"/>
  <c r="E641" i="20"/>
  <c r="F641" i="20"/>
  <c r="D642" i="20"/>
  <c r="E642" i="20"/>
  <c r="F642" i="20"/>
  <c r="D643" i="20"/>
  <c r="E643" i="20"/>
  <c r="F643" i="20"/>
  <c r="D644" i="20"/>
  <c r="E644" i="20"/>
  <c r="F644" i="20"/>
  <c r="D645" i="20"/>
  <c r="E645" i="20"/>
  <c r="F645" i="20"/>
  <c r="D646" i="20"/>
  <c r="E646" i="20"/>
  <c r="F646" i="20"/>
  <c r="D647" i="20"/>
  <c r="E647" i="20"/>
  <c r="F647" i="20"/>
  <c r="D648" i="20"/>
  <c r="E648" i="20"/>
  <c r="F648" i="20"/>
  <c r="D649" i="20"/>
  <c r="E649" i="20"/>
  <c r="F649" i="20"/>
  <c r="D650" i="20"/>
  <c r="E650" i="20"/>
  <c r="F650" i="20"/>
  <c r="D651" i="20"/>
  <c r="E651" i="20"/>
  <c r="F651" i="20"/>
  <c r="D652" i="20"/>
  <c r="E652" i="20"/>
  <c r="F652" i="20"/>
  <c r="D653" i="20"/>
  <c r="E653" i="20"/>
  <c r="F653" i="20"/>
  <c r="D654" i="20"/>
  <c r="E654" i="20"/>
  <c r="F654" i="20"/>
  <c r="D655" i="20"/>
  <c r="E655" i="20"/>
  <c r="F655" i="20"/>
  <c r="D656" i="20"/>
  <c r="E656" i="20"/>
  <c r="F656" i="20"/>
  <c r="D657" i="20"/>
  <c r="E657" i="20"/>
  <c r="F657" i="20"/>
  <c r="D658" i="20"/>
  <c r="E658" i="20"/>
  <c r="F658" i="20"/>
  <c r="D659" i="20"/>
  <c r="E659" i="20"/>
  <c r="F659" i="20"/>
  <c r="D660" i="20"/>
  <c r="E660" i="20"/>
  <c r="F660" i="20"/>
  <c r="D661" i="20"/>
  <c r="E661" i="20"/>
  <c r="F661" i="20"/>
  <c r="D662" i="20"/>
  <c r="E662" i="20"/>
  <c r="F662" i="20"/>
  <c r="D663" i="20"/>
  <c r="E663" i="20"/>
  <c r="F663" i="20"/>
  <c r="D664" i="20"/>
  <c r="E664" i="20"/>
  <c r="F664" i="20"/>
  <c r="D665" i="20"/>
  <c r="E665" i="20"/>
  <c r="F665" i="20"/>
  <c r="D666" i="20"/>
  <c r="E666" i="20"/>
  <c r="F666" i="20"/>
  <c r="D667" i="20"/>
  <c r="E667" i="20"/>
  <c r="F667" i="20"/>
  <c r="D668" i="20"/>
  <c r="E668" i="20"/>
  <c r="F668" i="20"/>
  <c r="D669" i="20"/>
  <c r="E669" i="20"/>
  <c r="F669" i="20"/>
  <c r="D670" i="20"/>
  <c r="E670" i="20"/>
  <c r="F670" i="20"/>
  <c r="D671" i="20"/>
  <c r="E671" i="20"/>
  <c r="F671" i="20"/>
  <c r="D672" i="20"/>
  <c r="E672" i="20"/>
  <c r="F672" i="20"/>
  <c r="D673" i="20"/>
  <c r="E673" i="20"/>
  <c r="F673" i="20"/>
  <c r="D674" i="20"/>
  <c r="E674" i="20"/>
  <c r="F674" i="20"/>
  <c r="D675" i="20"/>
  <c r="E675" i="20"/>
  <c r="F675" i="20"/>
  <c r="D676" i="20"/>
  <c r="E676" i="20"/>
  <c r="F676" i="20"/>
  <c r="D677" i="20"/>
  <c r="E677" i="20"/>
  <c r="F677" i="20"/>
  <c r="D678" i="20"/>
  <c r="E678" i="20"/>
  <c r="F678" i="20"/>
  <c r="D679" i="20"/>
  <c r="E679" i="20"/>
  <c r="F679" i="20"/>
  <c r="D680" i="20"/>
  <c r="E680" i="20"/>
  <c r="F680" i="20"/>
  <c r="D681" i="20"/>
  <c r="E681" i="20"/>
  <c r="F681" i="20"/>
  <c r="D682" i="20"/>
  <c r="E682" i="20"/>
  <c r="F682" i="20"/>
  <c r="D683" i="20"/>
  <c r="E683" i="20"/>
  <c r="F683" i="20"/>
  <c r="D684" i="20"/>
  <c r="E684" i="20"/>
  <c r="F684" i="20"/>
  <c r="D685" i="20"/>
  <c r="E685" i="20"/>
  <c r="F685" i="20"/>
  <c r="D686" i="20"/>
  <c r="E686" i="20"/>
  <c r="F686" i="20"/>
  <c r="D687" i="20"/>
  <c r="E687" i="20"/>
  <c r="F687" i="20"/>
  <c r="D688" i="20"/>
  <c r="E688" i="20"/>
  <c r="F688" i="20"/>
  <c r="D689" i="20"/>
  <c r="E689" i="20"/>
  <c r="F689" i="20"/>
  <c r="D690" i="20"/>
  <c r="E690" i="20"/>
  <c r="F690" i="20"/>
  <c r="D691" i="20"/>
  <c r="E691" i="20"/>
  <c r="F691" i="20"/>
  <c r="D692" i="20"/>
  <c r="E692" i="20"/>
  <c r="F692" i="20"/>
  <c r="D693" i="20"/>
  <c r="E693" i="20"/>
  <c r="F693" i="20"/>
  <c r="D694" i="20"/>
  <c r="E694" i="20"/>
  <c r="F694" i="20"/>
  <c r="D695" i="20"/>
  <c r="E695" i="20"/>
  <c r="F695" i="20"/>
  <c r="D696" i="20"/>
  <c r="E696" i="20"/>
  <c r="F696" i="20"/>
  <c r="D697" i="20"/>
  <c r="E697" i="20"/>
  <c r="F697" i="20"/>
  <c r="D698" i="20"/>
  <c r="E698" i="20"/>
  <c r="F698" i="20"/>
  <c r="D699" i="20"/>
  <c r="E699" i="20"/>
  <c r="F699" i="20"/>
  <c r="D700" i="20"/>
  <c r="E700" i="20"/>
  <c r="F700" i="20"/>
  <c r="D701" i="20"/>
  <c r="E701" i="20"/>
  <c r="F701" i="20"/>
  <c r="D702" i="20"/>
  <c r="E702" i="20"/>
  <c r="F702" i="20"/>
  <c r="D703" i="20"/>
  <c r="E703" i="20"/>
  <c r="F703" i="20"/>
  <c r="D704" i="20"/>
  <c r="E704" i="20"/>
  <c r="F704" i="20"/>
  <c r="D705" i="20"/>
  <c r="E705" i="20"/>
  <c r="F705" i="20"/>
  <c r="D706" i="20"/>
  <c r="E706" i="20"/>
  <c r="F706" i="20"/>
  <c r="D707" i="20"/>
  <c r="E707" i="20"/>
  <c r="F707" i="20"/>
  <c r="D708" i="20"/>
  <c r="E708" i="20"/>
  <c r="F708" i="20"/>
  <c r="D709" i="20"/>
  <c r="E709" i="20"/>
  <c r="F709" i="20"/>
  <c r="D710" i="20"/>
  <c r="E710" i="20"/>
  <c r="F710" i="20"/>
  <c r="D711" i="20"/>
  <c r="E711" i="20"/>
  <c r="F711" i="20"/>
  <c r="D712" i="20"/>
  <c r="E712" i="20"/>
  <c r="F712" i="20"/>
  <c r="D713" i="20"/>
  <c r="E713" i="20"/>
  <c r="F713" i="20"/>
  <c r="D714" i="20"/>
  <c r="E714" i="20"/>
  <c r="F714" i="20"/>
  <c r="D715" i="20"/>
  <c r="E715" i="20"/>
  <c r="F715" i="20"/>
  <c r="D716" i="20"/>
  <c r="E716" i="20"/>
  <c r="F716" i="20"/>
  <c r="D717" i="20"/>
  <c r="E717" i="20"/>
  <c r="F717" i="20"/>
  <c r="D718" i="20"/>
  <c r="E718" i="20"/>
  <c r="F718" i="20"/>
  <c r="D719" i="20"/>
  <c r="E719" i="20"/>
  <c r="F719" i="20"/>
  <c r="D720" i="20"/>
  <c r="E720" i="20"/>
  <c r="F720" i="20"/>
  <c r="D721" i="20"/>
  <c r="E721" i="20"/>
  <c r="F721" i="20"/>
  <c r="D722" i="20"/>
  <c r="E722" i="20"/>
  <c r="F722" i="20"/>
  <c r="D723" i="20"/>
  <c r="E723" i="20"/>
  <c r="F723" i="20"/>
  <c r="D724" i="20"/>
  <c r="E724" i="20"/>
  <c r="F724" i="20"/>
  <c r="D725" i="20"/>
  <c r="E725" i="20"/>
  <c r="F725" i="20"/>
  <c r="D726" i="20"/>
  <c r="E726" i="20"/>
  <c r="F726" i="20"/>
  <c r="D727" i="20"/>
  <c r="E727" i="20"/>
  <c r="F727" i="20"/>
  <c r="D728" i="20"/>
  <c r="E728" i="20"/>
  <c r="F728" i="20"/>
  <c r="D729" i="20"/>
  <c r="E729" i="20"/>
  <c r="F729" i="20"/>
  <c r="D730" i="20"/>
  <c r="E730" i="20"/>
  <c r="F730" i="20"/>
  <c r="D731" i="20"/>
  <c r="E731" i="20"/>
  <c r="F731" i="20"/>
  <c r="D732" i="20"/>
  <c r="E732" i="20"/>
  <c r="F732" i="20"/>
  <c r="D733" i="20"/>
  <c r="E733" i="20"/>
  <c r="F733" i="20"/>
  <c r="D734" i="20"/>
  <c r="E734" i="20"/>
  <c r="F734" i="20"/>
  <c r="D735" i="20"/>
  <c r="E735" i="20"/>
  <c r="F735" i="20"/>
  <c r="D736" i="20"/>
  <c r="E736" i="20"/>
  <c r="F736" i="20"/>
  <c r="D737" i="20"/>
  <c r="E737" i="20"/>
  <c r="F737" i="20"/>
  <c r="D738" i="20"/>
  <c r="E738" i="20"/>
  <c r="F738" i="20"/>
  <c r="D739" i="20"/>
  <c r="E739" i="20"/>
  <c r="F739" i="20"/>
  <c r="D740" i="20"/>
  <c r="E740" i="20"/>
  <c r="F740" i="20"/>
  <c r="D741" i="20"/>
  <c r="E741" i="20"/>
  <c r="F741" i="20"/>
  <c r="D742" i="20"/>
  <c r="E742" i="20"/>
  <c r="F742" i="20"/>
  <c r="D743" i="20"/>
  <c r="E743" i="20"/>
  <c r="F743" i="20"/>
  <c r="D744" i="20"/>
  <c r="E744" i="20"/>
  <c r="F744" i="20"/>
  <c r="D745" i="20"/>
  <c r="E745" i="20"/>
  <c r="F745" i="20"/>
  <c r="D746" i="20"/>
  <c r="E746" i="20"/>
  <c r="F746" i="20"/>
  <c r="D747" i="20"/>
  <c r="E747" i="20"/>
  <c r="F747" i="20"/>
  <c r="D748" i="20"/>
  <c r="E748" i="20"/>
  <c r="F748" i="20"/>
  <c r="D749" i="20"/>
  <c r="E749" i="20"/>
  <c r="F749" i="20"/>
  <c r="D750" i="20"/>
  <c r="E750" i="20"/>
  <c r="F750" i="20"/>
  <c r="D751" i="20"/>
  <c r="E751" i="20"/>
  <c r="F751" i="20"/>
  <c r="D752" i="20"/>
  <c r="E752" i="20"/>
  <c r="F752" i="20"/>
  <c r="D753" i="20"/>
  <c r="E753" i="20"/>
  <c r="F753" i="20"/>
  <c r="D754" i="20"/>
  <c r="E754" i="20"/>
  <c r="F754" i="20"/>
  <c r="D755" i="20"/>
  <c r="E755" i="20"/>
  <c r="F755" i="20"/>
  <c r="D756" i="20"/>
  <c r="E756" i="20"/>
  <c r="F756" i="20"/>
  <c r="D757" i="20"/>
  <c r="E757" i="20"/>
  <c r="F757" i="20"/>
  <c r="D758" i="20"/>
  <c r="E758" i="20"/>
  <c r="F758" i="20"/>
  <c r="D759" i="20"/>
  <c r="E759" i="20"/>
  <c r="F759" i="20"/>
  <c r="D760" i="20"/>
  <c r="E760" i="20"/>
  <c r="F760" i="20"/>
  <c r="D761" i="20"/>
  <c r="E761" i="20"/>
  <c r="F761" i="20"/>
  <c r="D762" i="20"/>
  <c r="E762" i="20"/>
  <c r="F762" i="20"/>
  <c r="D763" i="20"/>
  <c r="E763" i="20"/>
  <c r="F763" i="20"/>
  <c r="D764" i="20"/>
  <c r="E764" i="20"/>
  <c r="F764" i="20"/>
  <c r="D765" i="20"/>
  <c r="E765" i="20"/>
  <c r="F765" i="20"/>
  <c r="D766" i="20"/>
  <c r="E766" i="20"/>
  <c r="F766" i="20"/>
  <c r="D767" i="20"/>
  <c r="E767" i="20"/>
  <c r="F767" i="20"/>
  <c r="D768" i="20"/>
  <c r="E768" i="20"/>
  <c r="F768" i="20"/>
  <c r="D769" i="20"/>
  <c r="E769" i="20"/>
  <c r="F769" i="20"/>
  <c r="D770" i="20"/>
  <c r="E770" i="20"/>
  <c r="F770" i="20"/>
  <c r="D771" i="20"/>
  <c r="E771" i="20"/>
  <c r="F771" i="20"/>
  <c r="D772" i="20"/>
  <c r="E772" i="20"/>
  <c r="F772" i="20"/>
  <c r="D773" i="20"/>
  <c r="E773" i="20"/>
  <c r="F773" i="20"/>
  <c r="D774" i="20"/>
  <c r="E774" i="20"/>
  <c r="F774" i="20"/>
  <c r="D775" i="20"/>
  <c r="E775" i="20"/>
  <c r="F775" i="20"/>
  <c r="D776" i="20"/>
  <c r="E776" i="20"/>
  <c r="F776" i="20"/>
  <c r="D777" i="20"/>
  <c r="E777" i="20"/>
  <c r="F777" i="20"/>
  <c r="D778" i="20"/>
  <c r="E778" i="20"/>
  <c r="F778" i="20"/>
  <c r="D779" i="20"/>
  <c r="E779" i="20"/>
  <c r="F779" i="20"/>
  <c r="D780" i="20"/>
  <c r="E780" i="20"/>
  <c r="F780" i="20"/>
  <c r="D781" i="20"/>
  <c r="E781" i="20"/>
  <c r="F781" i="20"/>
  <c r="D782" i="20"/>
  <c r="E782" i="20"/>
  <c r="F782" i="20"/>
  <c r="D783" i="20"/>
  <c r="E783" i="20"/>
  <c r="F783" i="20"/>
  <c r="D784" i="20"/>
  <c r="E784" i="20"/>
  <c r="F784" i="20"/>
  <c r="D785" i="20"/>
  <c r="E785" i="20"/>
  <c r="F785" i="20"/>
  <c r="D786" i="20"/>
  <c r="E786" i="20"/>
  <c r="F786" i="20"/>
  <c r="D787" i="20"/>
  <c r="E787" i="20"/>
  <c r="F787" i="20"/>
  <c r="D788" i="20"/>
  <c r="E788" i="20"/>
  <c r="F788" i="20"/>
  <c r="D789" i="20"/>
  <c r="E789" i="20"/>
  <c r="F789" i="20"/>
  <c r="D790" i="20"/>
  <c r="E790" i="20"/>
  <c r="F790" i="20"/>
  <c r="D791" i="20"/>
  <c r="E791" i="20"/>
  <c r="F791" i="20"/>
  <c r="D792" i="20"/>
  <c r="E792" i="20"/>
  <c r="F792" i="20"/>
  <c r="D793" i="20"/>
  <c r="E793" i="20"/>
  <c r="F793" i="20"/>
  <c r="D794" i="20"/>
  <c r="E794" i="20"/>
  <c r="F794" i="20"/>
  <c r="D795" i="20"/>
  <c r="E795" i="20"/>
  <c r="F795" i="20"/>
  <c r="D796" i="20"/>
  <c r="E796" i="20"/>
  <c r="F796" i="20"/>
  <c r="D797" i="20"/>
  <c r="E797" i="20"/>
  <c r="F797" i="20"/>
  <c r="D798" i="20"/>
  <c r="E798" i="20"/>
  <c r="F798" i="20"/>
  <c r="D799" i="20"/>
  <c r="E799" i="20"/>
  <c r="F799" i="20"/>
  <c r="D800" i="20"/>
  <c r="E800" i="20"/>
  <c r="F800" i="20"/>
  <c r="D801" i="20"/>
  <c r="E801" i="20"/>
  <c r="F801" i="20"/>
  <c r="D802" i="20"/>
  <c r="E802" i="20"/>
  <c r="F802" i="20"/>
  <c r="D803" i="20"/>
  <c r="E803" i="20"/>
  <c r="F803" i="20"/>
  <c r="D804" i="20"/>
  <c r="E804" i="20"/>
  <c r="F804" i="20"/>
  <c r="D805" i="20"/>
  <c r="E805" i="20"/>
  <c r="F805" i="20"/>
  <c r="D806" i="20"/>
  <c r="E806" i="20"/>
  <c r="F806" i="20"/>
  <c r="D807" i="20"/>
  <c r="E807" i="20"/>
  <c r="F807" i="20"/>
  <c r="D808" i="20"/>
  <c r="E808" i="20"/>
  <c r="F808" i="20"/>
  <c r="D809" i="20"/>
  <c r="E809" i="20"/>
  <c r="F809" i="20"/>
  <c r="D810" i="20"/>
  <c r="E810" i="20"/>
  <c r="F810" i="20"/>
  <c r="D811" i="20"/>
  <c r="E811" i="20"/>
  <c r="F811" i="20"/>
  <c r="D812" i="20"/>
  <c r="E812" i="20"/>
  <c r="F812" i="20"/>
  <c r="D813" i="20"/>
  <c r="E813" i="20"/>
  <c r="F813" i="20"/>
  <c r="D814" i="20"/>
  <c r="E814" i="20"/>
  <c r="F814" i="20"/>
  <c r="D815" i="20"/>
  <c r="E815" i="20"/>
  <c r="F815" i="20"/>
  <c r="D816" i="20"/>
  <c r="E816" i="20"/>
  <c r="F816" i="20"/>
  <c r="D817" i="20"/>
  <c r="E817" i="20"/>
  <c r="F817" i="20"/>
  <c r="D818" i="20"/>
  <c r="E818" i="20"/>
  <c r="F818" i="20"/>
  <c r="D819" i="20"/>
  <c r="E819" i="20"/>
  <c r="F819" i="20"/>
  <c r="D820" i="20"/>
  <c r="E820" i="20"/>
  <c r="F820" i="20"/>
  <c r="D821" i="20"/>
  <c r="E821" i="20"/>
  <c r="F821" i="20"/>
  <c r="D822" i="20"/>
  <c r="E822" i="20"/>
  <c r="F822" i="20"/>
  <c r="D823" i="20"/>
  <c r="E823" i="20"/>
  <c r="F823" i="20"/>
  <c r="D824" i="20"/>
  <c r="E824" i="20"/>
  <c r="F824" i="20"/>
  <c r="D825" i="20"/>
  <c r="E825" i="20"/>
  <c r="F825" i="20"/>
  <c r="D826" i="20"/>
  <c r="E826" i="20"/>
  <c r="F826" i="20"/>
  <c r="D827" i="20"/>
  <c r="E827" i="20"/>
  <c r="F827" i="20"/>
  <c r="D828" i="20"/>
  <c r="E828" i="20"/>
  <c r="F828" i="20"/>
  <c r="D829" i="20"/>
  <c r="E829" i="20"/>
  <c r="F829" i="20"/>
  <c r="D830" i="20"/>
  <c r="E830" i="20"/>
  <c r="F830" i="20"/>
  <c r="D831" i="20"/>
  <c r="E831" i="20"/>
  <c r="F831" i="20"/>
  <c r="D832" i="20"/>
  <c r="E832" i="20"/>
  <c r="F832" i="20"/>
  <c r="D833" i="20"/>
  <c r="E833" i="20"/>
  <c r="F833" i="20"/>
  <c r="D834" i="20"/>
  <c r="E834" i="20"/>
  <c r="F834" i="20"/>
  <c r="D835" i="20"/>
  <c r="E835" i="20"/>
  <c r="F835" i="20"/>
  <c r="D836" i="20"/>
  <c r="E836" i="20"/>
  <c r="F836" i="20"/>
  <c r="F837" i="20"/>
  <c r="F838" i="20"/>
  <c r="F839" i="20"/>
  <c r="D420" i="20"/>
  <c r="D419" i="20"/>
  <c r="D418" i="20"/>
  <c r="D417" i="20"/>
  <c r="D416" i="20"/>
  <c r="D415" i="20"/>
  <c r="D414" i="20"/>
  <c r="D413" i="20"/>
  <c r="D412" i="20"/>
  <c r="D411" i="20"/>
  <c r="D410" i="20"/>
  <c r="D409" i="20"/>
  <c r="D408" i="20"/>
  <c r="D407" i="20"/>
  <c r="D406" i="20"/>
  <c r="D405" i="20"/>
  <c r="D404" i="20"/>
  <c r="D403" i="20"/>
  <c r="D402" i="20"/>
  <c r="D401" i="20"/>
  <c r="D400" i="20"/>
  <c r="D399" i="20"/>
  <c r="D398" i="20"/>
  <c r="D397" i="20"/>
  <c r="D396" i="20"/>
  <c r="D395" i="20"/>
  <c r="D394" i="20"/>
  <c r="D393" i="20"/>
  <c r="D392" i="20"/>
  <c r="D391" i="20"/>
  <c r="D390" i="20"/>
  <c r="D389" i="20"/>
  <c r="D388" i="20"/>
  <c r="D387" i="20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D336" i="20"/>
  <c r="D335" i="20"/>
  <c r="D334" i="20"/>
  <c r="D333" i="20"/>
  <c r="D332" i="20"/>
  <c r="D331" i="20"/>
  <c r="D330" i="20"/>
  <c r="D329" i="20"/>
  <c r="D328" i="20"/>
  <c r="D327" i="20"/>
  <c r="D326" i="20"/>
  <c r="D325" i="20"/>
  <c r="D324" i="20"/>
  <c r="D323" i="20"/>
  <c r="D322" i="20"/>
  <c r="D321" i="20"/>
  <c r="D320" i="20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60" i="20"/>
  <c r="D259" i="20"/>
  <c r="D258" i="20"/>
  <c r="D257" i="20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I11" i="20"/>
  <c r="K11" i="20"/>
  <c r="L11" i="15"/>
  <c r="C836" i="15"/>
  <c r="B836" i="15"/>
  <c r="C835" i="15"/>
  <c r="B835" i="15"/>
  <c r="C834" i="15"/>
  <c r="B834" i="15"/>
  <c r="C833" i="15"/>
  <c r="B833" i="15"/>
  <c r="C832" i="15"/>
  <c r="B832" i="15"/>
  <c r="C831" i="15"/>
  <c r="B831" i="15"/>
  <c r="C830" i="15"/>
  <c r="B830" i="15"/>
  <c r="C829" i="15"/>
  <c r="B829" i="15"/>
  <c r="C828" i="15"/>
  <c r="B828" i="15"/>
  <c r="C827" i="15"/>
  <c r="B827" i="15"/>
  <c r="C826" i="15"/>
  <c r="B826" i="15"/>
  <c r="C825" i="15"/>
  <c r="B825" i="15"/>
  <c r="C824" i="15"/>
  <c r="B824" i="15"/>
  <c r="C823" i="15"/>
  <c r="B823" i="15"/>
  <c r="C822" i="15"/>
  <c r="B822" i="15"/>
  <c r="C821" i="15"/>
  <c r="B821" i="15"/>
  <c r="C820" i="15"/>
  <c r="B820" i="15"/>
  <c r="C819" i="15"/>
  <c r="B819" i="15"/>
  <c r="C818" i="15"/>
  <c r="B818" i="15"/>
  <c r="C817" i="15"/>
  <c r="B817" i="15"/>
  <c r="C816" i="15"/>
  <c r="B816" i="15"/>
  <c r="C815" i="15"/>
  <c r="B815" i="15"/>
  <c r="C814" i="15"/>
  <c r="B814" i="15"/>
  <c r="C813" i="15"/>
  <c r="B813" i="15"/>
  <c r="C812" i="15"/>
  <c r="B812" i="15"/>
  <c r="C811" i="15"/>
  <c r="B811" i="15"/>
  <c r="C810" i="15"/>
  <c r="B810" i="15"/>
  <c r="C809" i="15"/>
  <c r="B809" i="15"/>
  <c r="C808" i="15"/>
  <c r="B808" i="15"/>
  <c r="C807" i="15"/>
  <c r="B807" i="15"/>
  <c r="C806" i="15"/>
  <c r="B806" i="15"/>
  <c r="C805" i="15"/>
  <c r="B805" i="15"/>
  <c r="C804" i="15"/>
  <c r="B804" i="15"/>
  <c r="C803" i="15"/>
  <c r="B803" i="15"/>
  <c r="C802" i="15"/>
  <c r="B802" i="15"/>
  <c r="C801" i="15"/>
  <c r="B801" i="15"/>
  <c r="C800" i="15"/>
  <c r="B800" i="15"/>
  <c r="C799" i="15"/>
  <c r="B799" i="15"/>
  <c r="C798" i="15"/>
  <c r="B798" i="15"/>
  <c r="C797" i="15"/>
  <c r="B797" i="15"/>
  <c r="C796" i="15"/>
  <c r="B796" i="15"/>
  <c r="C795" i="15"/>
  <c r="B795" i="15"/>
  <c r="C794" i="15"/>
  <c r="B794" i="15"/>
  <c r="C793" i="15"/>
  <c r="B793" i="15"/>
  <c r="C792" i="15"/>
  <c r="B792" i="15"/>
  <c r="C791" i="15"/>
  <c r="B791" i="15"/>
  <c r="C790" i="15"/>
  <c r="B790" i="15"/>
  <c r="C789" i="15"/>
  <c r="B789" i="15"/>
  <c r="C788" i="15"/>
  <c r="B788" i="15"/>
  <c r="C787" i="15"/>
  <c r="B787" i="15"/>
  <c r="C786" i="15"/>
  <c r="B786" i="15"/>
  <c r="C785" i="15"/>
  <c r="B785" i="15"/>
  <c r="C784" i="15"/>
  <c r="B784" i="15"/>
  <c r="C783" i="15"/>
  <c r="B783" i="15"/>
  <c r="C782" i="15"/>
  <c r="B782" i="15"/>
  <c r="C781" i="15"/>
  <c r="B781" i="15"/>
  <c r="C780" i="15"/>
  <c r="B780" i="15"/>
  <c r="C779" i="15"/>
  <c r="B779" i="15"/>
  <c r="C778" i="15"/>
  <c r="B778" i="15"/>
  <c r="C777" i="15"/>
  <c r="B777" i="15"/>
  <c r="C776" i="15"/>
  <c r="B776" i="15"/>
  <c r="C775" i="15"/>
  <c r="B775" i="15"/>
  <c r="C774" i="15"/>
  <c r="B774" i="15"/>
  <c r="C773" i="15"/>
  <c r="B773" i="15"/>
  <c r="C772" i="15"/>
  <c r="B772" i="15"/>
  <c r="C771" i="15"/>
  <c r="B771" i="15"/>
  <c r="C770" i="15"/>
  <c r="B770" i="15"/>
  <c r="C769" i="15"/>
  <c r="B769" i="15"/>
  <c r="C768" i="15"/>
  <c r="B768" i="15"/>
  <c r="C767" i="15"/>
  <c r="B767" i="15"/>
  <c r="C766" i="15"/>
  <c r="B766" i="15"/>
  <c r="C765" i="15"/>
  <c r="B765" i="15"/>
  <c r="C764" i="15"/>
  <c r="B764" i="15"/>
  <c r="C763" i="15"/>
  <c r="B763" i="15"/>
  <c r="C762" i="15"/>
  <c r="B762" i="15"/>
  <c r="C761" i="15"/>
  <c r="B761" i="15"/>
  <c r="C760" i="15"/>
  <c r="B760" i="15"/>
  <c r="C759" i="15"/>
  <c r="B759" i="15"/>
  <c r="C758" i="15"/>
  <c r="B758" i="15"/>
  <c r="C757" i="15"/>
  <c r="B757" i="15"/>
  <c r="C756" i="15"/>
  <c r="B756" i="15"/>
  <c r="C755" i="15"/>
  <c r="B755" i="15"/>
  <c r="C754" i="15"/>
  <c r="B754" i="15"/>
  <c r="C753" i="15"/>
  <c r="B753" i="15"/>
  <c r="C752" i="15"/>
  <c r="B752" i="15"/>
  <c r="C751" i="15"/>
  <c r="B751" i="15"/>
  <c r="C750" i="15"/>
  <c r="B750" i="15"/>
  <c r="C749" i="15"/>
  <c r="B749" i="15"/>
  <c r="C748" i="15"/>
  <c r="B748" i="15"/>
  <c r="C747" i="15"/>
  <c r="B747" i="15"/>
  <c r="C746" i="15"/>
  <c r="B746" i="15"/>
  <c r="C745" i="15"/>
  <c r="B745" i="15"/>
  <c r="C744" i="15"/>
  <c r="B744" i="15"/>
  <c r="C743" i="15"/>
  <c r="B743" i="15"/>
  <c r="C742" i="15"/>
  <c r="B742" i="15"/>
  <c r="C741" i="15"/>
  <c r="B741" i="15"/>
  <c r="C740" i="15"/>
  <c r="B740" i="15"/>
  <c r="C739" i="15"/>
  <c r="B739" i="15"/>
  <c r="C738" i="15"/>
  <c r="B738" i="15"/>
  <c r="C737" i="15"/>
  <c r="B737" i="15"/>
  <c r="C736" i="15"/>
  <c r="B736" i="15"/>
  <c r="C735" i="15"/>
  <c r="B735" i="15"/>
  <c r="C734" i="15"/>
  <c r="B734" i="15"/>
  <c r="C733" i="15"/>
  <c r="B733" i="15"/>
  <c r="C732" i="15"/>
  <c r="B732" i="15"/>
  <c r="C731" i="15"/>
  <c r="B731" i="15"/>
  <c r="C730" i="15"/>
  <c r="B730" i="15"/>
  <c r="C729" i="15"/>
  <c r="B729" i="15"/>
  <c r="C728" i="15"/>
  <c r="B728" i="15"/>
  <c r="C727" i="15"/>
  <c r="B727" i="15"/>
  <c r="C726" i="15"/>
  <c r="B726" i="15"/>
  <c r="C725" i="15"/>
  <c r="B725" i="15"/>
  <c r="C724" i="15"/>
  <c r="B724" i="15"/>
  <c r="C723" i="15"/>
  <c r="B723" i="15"/>
  <c r="C722" i="15"/>
  <c r="B722" i="15"/>
  <c r="C721" i="15"/>
  <c r="B721" i="15"/>
  <c r="C720" i="15"/>
  <c r="B720" i="15"/>
  <c r="C719" i="15"/>
  <c r="B719" i="15"/>
  <c r="C718" i="15"/>
  <c r="B718" i="15"/>
  <c r="C717" i="15"/>
  <c r="B717" i="15"/>
  <c r="C716" i="15"/>
  <c r="B716" i="15"/>
  <c r="C715" i="15"/>
  <c r="B715" i="15"/>
  <c r="C714" i="15"/>
  <c r="B714" i="15"/>
  <c r="C713" i="15"/>
  <c r="B713" i="15"/>
  <c r="C712" i="15"/>
  <c r="B712" i="15"/>
  <c r="C711" i="15"/>
  <c r="B711" i="15"/>
  <c r="C710" i="15"/>
  <c r="B710" i="15"/>
  <c r="C709" i="15"/>
  <c r="B709" i="15"/>
  <c r="C708" i="15"/>
  <c r="B708" i="15"/>
  <c r="C707" i="15"/>
  <c r="B707" i="15"/>
  <c r="C706" i="15"/>
  <c r="B706" i="15"/>
  <c r="C705" i="15"/>
  <c r="B705" i="15"/>
  <c r="C704" i="15"/>
  <c r="B704" i="15"/>
  <c r="C703" i="15"/>
  <c r="B703" i="15"/>
  <c r="C702" i="15"/>
  <c r="B702" i="15"/>
  <c r="C701" i="15"/>
  <c r="B701" i="15"/>
  <c r="C700" i="15"/>
  <c r="B700" i="15"/>
  <c r="C699" i="15"/>
  <c r="B699" i="15"/>
  <c r="C698" i="15"/>
  <c r="B698" i="15"/>
  <c r="C697" i="15"/>
  <c r="B697" i="15"/>
  <c r="C696" i="15"/>
  <c r="B696" i="15"/>
  <c r="C695" i="15"/>
  <c r="B695" i="15"/>
  <c r="C694" i="15"/>
  <c r="B694" i="15"/>
  <c r="C693" i="15"/>
  <c r="B693" i="15"/>
  <c r="C692" i="15"/>
  <c r="B692" i="15"/>
  <c r="C691" i="15"/>
  <c r="B691" i="15"/>
  <c r="C690" i="15"/>
  <c r="B690" i="15"/>
  <c r="C689" i="15"/>
  <c r="B689" i="15"/>
  <c r="C688" i="15"/>
  <c r="B688" i="15"/>
  <c r="C687" i="15"/>
  <c r="B687" i="15"/>
  <c r="C686" i="15"/>
  <c r="B686" i="15"/>
  <c r="C685" i="15"/>
  <c r="B685" i="15"/>
  <c r="C684" i="15"/>
  <c r="B684" i="15"/>
  <c r="C683" i="15"/>
  <c r="B683" i="15"/>
  <c r="C682" i="15"/>
  <c r="B682" i="15"/>
  <c r="C681" i="15"/>
  <c r="B681" i="15"/>
  <c r="C680" i="15"/>
  <c r="B680" i="15"/>
  <c r="C679" i="15"/>
  <c r="B679" i="15"/>
  <c r="C678" i="15"/>
  <c r="B678" i="15"/>
  <c r="C677" i="15"/>
  <c r="B677" i="15"/>
  <c r="C676" i="15"/>
  <c r="B676" i="15"/>
  <c r="C675" i="15"/>
  <c r="B675" i="15"/>
  <c r="C674" i="15"/>
  <c r="B674" i="15"/>
  <c r="C673" i="15"/>
  <c r="B673" i="15"/>
  <c r="C672" i="15"/>
  <c r="B672" i="15"/>
  <c r="C671" i="15"/>
  <c r="B671" i="15"/>
  <c r="C670" i="15"/>
  <c r="B670" i="15"/>
  <c r="C669" i="15"/>
  <c r="B669" i="15"/>
  <c r="C668" i="15"/>
  <c r="B668" i="15"/>
  <c r="C667" i="15"/>
  <c r="B667" i="15"/>
  <c r="C666" i="15"/>
  <c r="B666" i="15"/>
  <c r="C665" i="15"/>
  <c r="B665" i="15"/>
  <c r="C664" i="15"/>
  <c r="B664" i="15"/>
  <c r="C663" i="15"/>
  <c r="B663" i="15"/>
  <c r="C662" i="15"/>
  <c r="B662" i="15"/>
  <c r="C661" i="15"/>
  <c r="B661" i="15"/>
  <c r="C660" i="15"/>
  <c r="B660" i="15"/>
  <c r="C659" i="15"/>
  <c r="B659" i="15"/>
  <c r="C658" i="15"/>
  <c r="B658" i="15"/>
  <c r="C657" i="15"/>
  <c r="B657" i="15"/>
  <c r="C656" i="15"/>
  <c r="B656" i="15"/>
  <c r="C655" i="15"/>
  <c r="B655" i="15"/>
  <c r="C654" i="15"/>
  <c r="B654" i="15"/>
  <c r="C653" i="15"/>
  <c r="B653" i="15"/>
  <c r="C652" i="15"/>
  <c r="B652" i="15"/>
  <c r="C651" i="15"/>
  <c r="B651" i="15"/>
  <c r="C650" i="15"/>
  <c r="B650" i="15"/>
  <c r="C649" i="15"/>
  <c r="B649" i="15"/>
  <c r="C648" i="15"/>
  <c r="B648" i="15"/>
  <c r="C647" i="15"/>
  <c r="B647" i="15"/>
  <c r="C646" i="15"/>
  <c r="B646" i="15"/>
  <c r="C645" i="15"/>
  <c r="B645" i="15"/>
  <c r="C644" i="15"/>
  <c r="B644" i="15"/>
  <c r="C643" i="15"/>
  <c r="B643" i="15"/>
  <c r="C642" i="15"/>
  <c r="B642" i="15"/>
  <c r="C641" i="15"/>
  <c r="B641" i="15"/>
  <c r="C640" i="15"/>
  <c r="B640" i="15"/>
  <c r="C639" i="15"/>
  <c r="B639" i="15"/>
  <c r="C638" i="15"/>
  <c r="B638" i="15"/>
  <c r="C637" i="15"/>
  <c r="B637" i="15"/>
  <c r="C636" i="15"/>
  <c r="B636" i="15"/>
  <c r="C635" i="15"/>
  <c r="B635" i="15"/>
  <c r="C634" i="15"/>
  <c r="B634" i="15"/>
  <c r="C633" i="15"/>
  <c r="B633" i="15"/>
  <c r="C632" i="15"/>
  <c r="B632" i="15"/>
  <c r="C631" i="15"/>
  <c r="B631" i="15"/>
  <c r="C630" i="15"/>
  <c r="B630" i="15"/>
  <c r="C629" i="15"/>
  <c r="B629" i="15"/>
  <c r="C628" i="15"/>
  <c r="B628" i="15"/>
  <c r="C627" i="15"/>
  <c r="B627" i="15"/>
  <c r="C626" i="15"/>
  <c r="B626" i="15"/>
  <c r="C625" i="15"/>
  <c r="B625" i="15"/>
  <c r="C624" i="15"/>
  <c r="B624" i="15"/>
  <c r="C623" i="15"/>
  <c r="B623" i="15"/>
  <c r="C622" i="15"/>
  <c r="B622" i="15"/>
  <c r="C621" i="15"/>
  <c r="B621" i="15"/>
  <c r="C620" i="15"/>
  <c r="B620" i="15"/>
  <c r="C619" i="15"/>
  <c r="B619" i="15"/>
  <c r="C618" i="15"/>
  <c r="B618" i="15"/>
  <c r="C617" i="15"/>
  <c r="B617" i="15"/>
  <c r="C616" i="15"/>
  <c r="B616" i="15"/>
  <c r="C615" i="15"/>
  <c r="B615" i="15"/>
  <c r="C614" i="15"/>
  <c r="B614" i="15"/>
  <c r="C613" i="15"/>
  <c r="B613" i="15"/>
  <c r="C612" i="15"/>
  <c r="B612" i="15"/>
  <c r="C611" i="15"/>
  <c r="B611" i="15"/>
  <c r="C610" i="15"/>
  <c r="B610" i="15"/>
  <c r="C609" i="15"/>
  <c r="B609" i="15"/>
  <c r="C608" i="15"/>
  <c r="B608" i="15"/>
  <c r="C607" i="15"/>
  <c r="B607" i="15"/>
  <c r="C606" i="15"/>
  <c r="B606" i="15"/>
  <c r="C605" i="15"/>
  <c r="B605" i="15"/>
  <c r="C604" i="15"/>
  <c r="B604" i="15"/>
  <c r="C603" i="15"/>
  <c r="B603" i="15"/>
  <c r="C602" i="15"/>
  <c r="B602" i="15"/>
  <c r="C601" i="15"/>
  <c r="B601" i="15"/>
  <c r="C600" i="15"/>
  <c r="B600" i="15"/>
  <c r="C599" i="15"/>
  <c r="B599" i="15"/>
  <c r="C598" i="15"/>
  <c r="B598" i="15"/>
  <c r="C597" i="15"/>
  <c r="B597" i="15"/>
  <c r="C596" i="15"/>
  <c r="B596" i="15"/>
  <c r="C595" i="15"/>
  <c r="B595" i="15"/>
  <c r="C594" i="15"/>
  <c r="B594" i="15"/>
  <c r="C593" i="15"/>
  <c r="B593" i="15"/>
  <c r="C592" i="15"/>
  <c r="B592" i="15"/>
  <c r="C591" i="15"/>
  <c r="B591" i="15"/>
  <c r="C590" i="15"/>
  <c r="B590" i="15"/>
  <c r="C589" i="15"/>
  <c r="B589" i="15"/>
  <c r="C588" i="15"/>
  <c r="B588" i="15"/>
  <c r="C587" i="15"/>
  <c r="B587" i="15"/>
  <c r="C586" i="15"/>
  <c r="B586" i="15"/>
  <c r="C585" i="15"/>
  <c r="B585" i="15"/>
  <c r="C584" i="15"/>
  <c r="B584" i="15"/>
  <c r="C583" i="15"/>
  <c r="B583" i="15"/>
  <c r="C582" i="15"/>
  <c r="B582" i="15"/>
  <c r="C581" i="15"/>
  <c r="B581" i="15"/>
  <c r="C580" i="15"/>
  <c r="B580" i="15"/>
  <c r="C579" i="15"/>
  <c r="B579" i="15"/>
  <c r="C578" i="15"/>
  <c r="B578" i="15"/>
  <c r="C577" i="15"/>
  <c r="B577" i="15"/>
  <c r="C576" i="15"/>
  <c r="B576" i="15"/>
  <c r="C575" i="15"/>
  <c r="B575" i="15"/>
  <c r="C574" i="15"/>
  <c r="B574" i="15"/>
  <c r="C573" i="15"/>
  <c r="B573" i="15"/>
  <c r="C572" i="15"/>
  <c r="B572" i="15"/>
  <c r="C571" i="15"/>
  <c r="B571" i="15"/>
  <c r="C570" i="15"/>
  <c r="B570" i="15"/>
  <c r="C569" i="15"/>
  <c r="B569" i="15"/>
  <c r="C568" i="15"/>
  <c r="B568" i="15"/>
  <c r="C567" i="15"/>
  <c r="B567" i="15"/>
  <c r="C566" i="15"/>
  <c r="B566" i="15"/>
  <c r="C565" i="15"/>
  <c r="B565" i="15"/>
  <c r="C564" i="15"/>
  <c r="B564" i="15"/>
  <c r="C563" i="15"/>
  <c r="B563" i="15"/>
  <c r="C562" i="15"/>
  <c r="B562" i="15"/>
  <c r="C561" i="15"/>
  <c r="B561" i="15"/>
  <c r="C560" i="15"/>
  <c r="B560" i="15"/>
  <c r="C559" i="15"/>
  <c r="B559" i="15"/>
  <c r="C558" i="15"/>
  <c r="B558" i="15"/>
  <c r="C557" i="15"/>
  <c r="B557" i="15"/>
  <c r="C556" i="15"/>
  <c r="B556" i="15"/>
  <c r="C555" i="15"/>
  <c r="B555" i="15"/>
  <c r="C554" i="15"/>
  <c r="B554" i="15"/>
  <c r="C553" i="15"/>
  <c r="B553" i="15"/>
  <c r="C552" i="15"/>
  <c r="B552" i="15"/>
  <c r="C551" i="15"/>
  <c r="B551" i="15"/>
  <c r="C550" i="15"/>
  <c r="B550" i="15"/>
  <c r="C549" i="15"/>
  <c r="B549" i="15"/>
  <c r="C548" i="15"/>
  <c r="B548" i="15"/>
  <c r="C547" i="15"/>
  <c r="B547" i="15"/>
  <c r="C546" i="15"/>
  <c r="B546" i="15"/>
  <c r="C545" i="15"/>
  <c r="B545" i="15"/>
  <c r="C544" i="15"/>
  <c r="B544" i="15"/>
  <c r="C543" i="15"/>
  <c r="B543" i="15"/>
  <c r="C542" i="15"/>
  <c r="B542" i="15"/>
  <c r="C541" i="15"/>
  <c r="B541" i="15"/>
  <c r="C540" i="15"/>
  <c r="B540" i="15"/>
  <c r="C539" i="15"/>
  <c r="B539" i="15"/>
  <c r="C538" i="15"/>
  <c r="B538" i="15"/>
  <c r="C537" i="15"/>
  <c r="B537" i="15"/>
  <c r="C536" i="15"/>
  <c r="B536" i="15"/>
  <c r="C535" i="15"/>
  <c r="B535" i="15"/>
  <c r="C534" i="15"/>
  <c r="B534" i="15"/>
  <c r="C533" i="15"/>
  <c r="B533" i="15"/>
  <c r="C532" i="15"/>
  <c r="B532" i="15"/>
  <c r="C531" i="15"/>
  <c r="B531" i="15"/>
  <c r="C530" i="15"/>
  <c r="B530" i="15"/>
  <c r="C529" i="15"/>
  <c r="B529" i="15"/>
  <c r="C528" i="15"/>
  <c r="B528" i="15"/>
  <c r="C527" i="15"/>
  <c r="B527" i="15"/>
  <c r="C526" i="15"/>
  <c r="B526" i="15"/>
  <c r="C525" i="15"/>
  <c r="B525" i="15"/>
  <c r="C524" i="15"/>
  <c r="B524" i="15"/>
  <c r="C523" i="15"/>
  <c r="B523" i="15"/>
  <c r="C522" i="15"/>
  <c r="B522" i="15"/>
  <c r="C521" i="15"/>
  <c r="B521" i="15"/>
  <c r="C520" i="15"/>
  <c r="B520" i="15"/>
  <c r="C519" i="15"/>
  <c r="B519" i="15"/>
  <c r="C518" i="15"/>
  <c r="B518" i="15"/>
  <c r="C517" i="15"/>
  <c r="B517" i="15"/>
  <c r="C516" i="15"/>
  <c r="B516" i="15"/>
  <c r="C515" i="15"/>
  <c r="B515" i="15"/>
  <c r="C514" i="15"/>
  <c r="B514" i="15"/>
  <c r="C513" i="15"/>
  <c r="B513" i="15"/>
  <c r="C512" i="15"/>
  <c r="B512" i="15"/>
  <c r="C511" i="15"/>
  <c r="B511" i="15"/>
  <c r="C510" i="15"/>
  <c r="B510" i="15"/>
  <c r="C509" i="15"/>
  <c r="B509" i="15"/>
  <c r="C508" i="15"/>
  <c r="B508" i="15"/>
  <c r="C507" i="15"/>
  <c r="B507" i="15"/>
  <c r="C506" i="15"/>
  <c r="B506" i="15"/>
  <c r="C505" i="15"/>
  <c r="B505" i="15"/>
  <c r="C504" i="15"/>
  <c r="B504" i="15"/>
  <c r="C503" i="15"/>
  <c r="B503" i="15"/>
  <c r="C502" i="15"/>
  <c r="B502" i="15"/>
  <c r="C501" i="15"/>
  <c r="B501" i="15"/>
  <c r="C500" i="15"/>
  <c r="B500" i="15"/>
  <c r="C499" i="15"/>
  <c r="B499" i="15"/>
  <c r="C498" i="15"/>
  <c r="B498" i="15"/>
  <c r="C497" i="15"/>
  <c r="B497" i="15"/>
  <c r="C496" i="15"/>
  <c r="B496" i="15"/>
  <c r="C495" i="15"/>
  <c r="B495" i="15"/>
  <c r="C494" i="15"/>
  <c r="B494" i="15"/>
  <c r="C493" i="15"/>
  <c r="B493" i="15"/>
  <c r="C492" i="15"/>
  <c r="B492" i="15"/>
  <c r="C491" i="15"/>
  <c r="B491" i="15"/>
  <c r="C490" i="15"/>
  <c r="B490" i="15"/>
  <c r="C489" i="15"/>
  <c r="B489" i="15"/>
  <c r="C488" i="15"/>
  <c r="B488" i="15"/>
  <c r="C487" i="15"/>
  <c r="B487" i="15"/>
  <c r="C486" i="15"/>
  <c r="B486" i="15"/>
  <c r="C485" i="15"/>
  <c r="B485" i="15"/>
  <c r="C484" i="15"/>
  <c r="B484" i="15"/>
  <c r="C483" i="15"/>
  <c r="B483" i="15"/>
  <c r="C482" i="15"/>
  <c r="B482" i="15"/>
  <c r="C481" i="15"/>
  <c r="B481" i="15"/>
  <c r="C480" i="15"/>
  <c r="B480" i="15"/>
  <c r="C479" i="15"/>
  <c r="B479" i="15"/>
  <c r="C478" i="15"/>
  <c r="B478" i="15"/>
  <c r="C477" i="15"/>
  <c r="B477" i="15"/>
  <c r="C476" i="15"/>
  <c r="B476" i="15"/>
  <c r="C475" i="15"/>
  <c r="B475" i="15"/>
  <c r="C474" i="15"/>
  <c r="B474" i="15"/>
  <c r="C473" i="15"/>
  <c r="B473" i="15"/>
  <c r="C472" i="15"/>
  <c r="B472" i="15"/>
  <c r="C471" i="15"/>
  <c r="B471" i="15"/>
  <c r="C470" i="15"/>
  <c r="B470" i="15"/>
  <c r="C469" i="15"/>
  <c r="B469" i="15"/>
  <c r="C468" i="15"/>
  <c r="B468" i="15"/>
  <c r="C467" i="15"/>
  <c r="B467" i="15"/>
  <c r="C466" i="15"/>
  <c r="B466" i="15"/>
  <c r="C465" i="15"/>
  <c r="B465" i="15"/>
  <c r="C464" i="15"/>
  <c r="B464" i="15"/>
  <c r="C463" i="15"/>
  <c r="B463" i="15"/>
  <c r="C462" i="15"/>
  <c r="B462" i="15"/>
  <c r="C461" i="15"/>
  <c r="B461" i="15"/>
  <c r="C460" i="15"/>
  <c r="B460" i="15"/>
  <c r="C459" i="15"/>
  <c r="B459" i="15"/>
  <c r="C458" i="15"/>
  <c r="B458" i="15"/>
  <c r="C457" i="15"/>
  <c r="B457" i="15"/>
  <c r="C456" i="15"/>
  <c r="B456" i="15"/>
  <c r="C455" i="15"/>
  <c r="B455" i="15"/>
  <c r="C454" i="15"/>
  <c r="B454" i="15"/>
  <c r="C453" i="15"/>
  <c r="B453" i="15"/>
  <c r="C452" i="15"/>
  <c r="B452" i="15"/>
  <c r="C451" i="15"/>
  <c r="B451" i="15"/>
  <c r="C450" i="15"/>
  <c r="B450" i="15"/>
  <c r="C449" i="15"/>
  <c r="B449" i="15"/>
  <c r="C448" i="15"/>
  <c r="B448" i="15"/>
  <c r="C447" i="15"/>
  <c r="B447" i="15"/>
  <c r="C446" i="15"/>
  <c r="B446" i="15"/>
  <c r="C445" i="15"/>
  <c r="B445" i="15"/>
  <c r="C444" i="15"/>
  <c r="B444" i="15"/>
  <c r="C443" i="15"/>
  <c r="B443" i="15"/>
  <c r="C442" i="15"/>
  <c r="B442" i="15"/>
  <c r="C441" i="15"/>
  <c r="B441" i="15"/>
  <c r="C440" i="15"/>
  <c r="B440" i="15"/>
  <c r="C439" i="15"/>
  <c r="B439" i="15"/>
  <c r="C438" i="15"/>
  <c r="B438" i="15"/>
  <c r="C437" i="15"/>
  <c r="B437" i="15"/>
  <c r="C436" i="15"/>
  <c r="B436" i="15"/>
  <c r="C435" i="15"/>
  <c r="B435" i="15"/>
  <c r="C434" i="15"/>
  <c r="B434" i="15"/>
  <c r="C433" i="15"/>
  <c r="B433" i="15"/>
  <c r="C432" i="15"/>
  <c r="B432" i="15"/>
  <c r="C431" i="15"/>
  <c r="B431" i="15"/>
  <c r="C430" i="15"/>
  <c r="B430" i="15"/>
  <c r="C429" i="15"/>
  <c r="B429" i="15"/>
  <c r="C428" i="15"/>
  <c r="B428" i="15"/>
  <c r="C427" i="15"/>
  <c r="B427" i="15"/>
  <c r="C426" i="15"/>
  <c r="B426" i="15"/>
  <c r="C425" i="15"/>
  <c r="B425" i="15"/>
  <c r="C424" i="15"/>
  <c r="B424" i="15"/>
  <c r="C423" i="15"/>
  <c r="B423" i="15"/>
  <c r="C422" i="15"/>
  <c r="B422" i="15"/>
  <c r="C421" i="15"/>
  <c r="B421" i="15"/>
  <c r="C420" i="15"/>
  <c r="B420" i="15"/>
  <c r="C419" i="15"/>
  <c r="B419" i="15"/>
  <c r="C418" i="15"/>
  <c r="B418" i="15"/>
  <c r="C417" i="15"/>
  <c r="B417" i="15"/>
  <c r="C416" i="15"/>
  <c r="B416" i="15"/>
  <c r="C415" i="15"/>
  <c r="B415" i="15"/>
  <c r="C414" i="15"/>
  <c r="B414" i="15"/>
  <c r="C413" i="15"/>
  <c r="B413" i="15"/>
  <c r="C412" i="15"/>
  <c r="B412" i="15"/>
  <c r="C411" i="15"/>
  <c r="B411" i="15"/>
  <c r="C410" i="15"/>
  <c r="B410" i="15"/>
  <c r="C409" i="15"/>
  <c r="B409" i="15"/>
  <c r="C408" i="15"/>
  <c r="B408" i="15"/>
  <c r="C407" i="15"/>
  <c r="B407" i="15"/>
  <c r="C406" i="15"/>
  <c r="B406" i="15"/>
  <c r="C405" i="15"/>
  <c r="B405" i="15"/>
  <c r="C404" i="15"/>
  <c r="B404" i="15"/>
  <c r="C403" i="15"/>
  <c r="B403" i="15"/>
  <c r="C402" i="15"/>
  <c r="B402" i="15"/>
  <c r="C401" i="15"/>
  <c r="B401" i="15"/>
  <c r="C400" i="15"/>
  <c r="B400" i="15"/>
  <c r="C399" i="15"/>
  <c r="B399" i="15"/>
  <c r="C398" i="15"/>
  <c r="B398" i="15"/>
  <c r="C397" i="15"/>
  <c r="B397" i="15"/>
  <c r="C396" i="15"/>
  <c r="B396" i="15"/>
  <c r="C395" i="15"/>
  <c r="B395" i="15"/>
  <c r="C394" i="15"/>
  <c r="B394" i="15"/>
  <c r="C393" i="15"/>
  <c r="B393" i="15"/>
  <c r="C392" i="15"/>
  <c r="B392" i="15"/>
  <c r="C391" i="15"/>
  <c r="B391" i="15"/>
  <c r="C390" i="15"/>
  <c r="B390" i="15"/>
  <c r="C389" i="15"/>
  <c r="B389" i="15"/>
  <c r="C388" i="15"/>
  <c r="B388" i="15"/>
  <c r="C387" i="15"/>
  <c r="B387" i="15"/>
  <c r="C386" i="15"/>
  <c r="B386" i="15"/>
  <c r="C385" i="15"/>
  <c r="B385" i="15"/>
  <c r="C384" i="15"/>
  <c r="B384" i="15"/>
  <c r="C383" i="15"/>
  <c r="B383" i="15"/>
  <c r="C382" i="15"/>
  <c r="B382" i="15"/>
  <c r="C381" i="15"/>
  <c r="B381" i="15"/>
  <c r="C380" i="15"/>
  <c r="B380" i="15"/>
  <c r="C379" i="15"/>
  <c r="B379" i="15"/>
  <c r="C378" i="15"/>
  <c r="B378" i="15"/>
  <c r="C377" i="15"/>
  <c r="B377" i="15"/>
  <c r="C376" i="15"/>
  <c r="B376" i="15"/>
  <c r="C375" i="15"/>
  <c r="B375" i="15"/>
  <c r="C374" i="15"/>
  <c r="B374" i="15"/>
  <c r="C373" i="15"/>
  <c r="B373" i="15"/>
  <c r="C372" i="15"/>
  <c r="B372" i="15"/>
  <c r="C371" i="15"/>
  <c r="B371" i="15"/>
  <c r="C370" i="15"/>
  <c r="B370" i="15"/>
  <c r="C369" i="15"/>
  <c r="B369" i="15"/>
  <c r="C368" i="15"/>
  <c r="B368" i="15"/>
  <c r="C367" i="15"/>
  <c r="B367" i="15"/>
  <c r="C366" i="15"/>
  <c r="B366" i="15"/>
  <c r="C365" i="15"/>
  <c r="B365" i="15"/>
  <c r="C364" i="15"/>
  <c r="B364" i="15"/>
  <c r="C363" i="15"/>
  <c r="B363" i="15"/>
  <c r="C362" i="15"/>
  <c r="B362" i="15"/>
  <c r="C361" i="15"/>
  <c r="B361" i="15"/>
  <c r="C360" i="15"/>
  <c r="B360" i="15"/>
  <c r="C359" i="15"/>
  <c r="B359" i="15"/>
  <c r="C358" i="15"/>
  <c r="B358" i="15"/>
  <c r="C357" i="15"/>
  <c r="B357" i="15"/>
  <c r="C356" i="15"/>
  <c r="B356" i="15"/>
  <c r="C355" i="15"/>
  <c r="B355" i="15"/>
  <c r="C354" i="15"/>
  <c r="B354" i="15"/>
  <c r="C353" i="15"/>
  <c r="B353" i="15"/>
  <c r="C352" i="15"/>
  <c r="B352" i="15"/>
  <c r="C351" i="15"/>
  <c r="B351" i="15"/>
  <c r="C350" i="15"/>
  <c r="B350" i="15"/>
  <c r="C349" i="15"/>
  <c r="B349" i="15"/>
  <c r="C348" i="15"/>
  <c r="B348" i="15"/>
  <c r="C347" i="15"/>
  <c r="B347" i="15"/>
  <c r="C346" i="15"/>
  <c r="B346" i="15"/>
  <c r="C345" i="15"/>
  <c r="B345" i="15"/>
  <c r="C344" i="15"/>
  <c r="B344" i="15"/>
  <c r="C343" i="15"/>
  <c r="B343" i="15"/>
  <c r="C342" i="15"/>
  <c r="B342" i="15"/>
  <c r="C341" i="15"/>
  <c r="B341" i="15"/>
  <c r="C340" i="15"/>
  <c r="B340" i="15"/>
  <c r="C339" i="15"/>
  <c r="B339" i="15"/>
  <c r="C338" i="15"/>
  <c r="B338" i="15"/>
  <c r="C337" i="15"/>
  <c r="B337" i="15"/>
  <c r="C336" i="15"/>
  <c r="B336" i="15"/>
  <c r="C335" i="15"/>
  <c r="B335" i="15"/>
  <c r="C334" i="15"/>
  <c r="B334" i="15"/>
  <c r="C333" i="15"/>
  <c r="B333" i="15"/>
  <c r="C332" i="15"/>
  <c r="B332" i="15"/>
  <c r="C331" i="15"/>
  <c r="B331" i="15"/>
  <c r="C330" i="15"/>
  <c r="B330" i="15"/>
  <c r="C329" i="15"/>
  <c r="B329" i="15"/>
  <c r="C328" i="15"/>
  <c r="B328" i="15"/>
  <c r="C327" i="15"/>
  <c r="B327" i="15"/>
  <c r="C326" i="15"/>
  <c r="B326" i="15"/>
  <c r="C325" i="15"/>
  <c r="B325" i="15"/>
  <c r="C324" i="15"/>
  <c r="B324" i="15"/>
  <c r="C323" i="15"/>
  <c r="B323" i="15"/>
  <c r="C322" i="15"/>
  <c r="B322" i="15"/>
  <c r="C321" i="15"/>
  <c r="B321" i="15"/>
  <c r="C320" i="15"/>
  <c r="B320" i="15"/>
  <c r="C319" i="15"/>
  <c r="B319" i="15"/>
  <c r="C318" i="15"/>
  <c r="B318" i="15"/>
  <c r="C317" i="15"/>
  <c r="B317" i="15"/>
  <c r="C316" i="15"/>
  <c r="B316" i="15"/>
  <c r="C315" i="15"/>
  <c r="B315" i="15"/>
  <c r="C314" i="15"/>
  <c r="B314" i="15"/>
  <c r="C313" i="15"/>
  <c r="B313" i="15"/>
  <c r="C312" i="15"/>
  <c r="B312" i="15"/>
  <c r="C311" i="15"/>
  <c r="B311" i="15"/>
  <c r="C310" i="15"/>
  <c r="B310" i="15"/>
  <c r="C309" i="15"/>
  <c r="B309" i="15"/>
  <c r="C308" i="15"/>
  <c r="B308" i="15"/>
  <c r="C307" i="15"/>
  <c r="B307" i="15"/>
  <c r="C306" i="15"/>
  <c r="B306" i="15"/>
  <c r="C305" i="15"/>
  <c r="B305" i="15"/>
  <c r="C304" i="15"/>
  <c r="B304" i="15"/>
  <c r="C303" i="15"/>
  <c r="B303" i="15"/>
  <c r="C302" i="15"/>
  <c r="B302" i="15"/>
  <c r="C301" i="15"/>
  <c r="B301" i="15"/>
  <c r="C300" i="15"/>
  <c r="B300" i="15"/>
  <c r="C299" i="15"/>
  <c r="B299" i="15"/>
  <c r="C298" i="15"/>
  <c r="B298" i="15"/>
  <c r="C297" i="15"/>
  <c r="B297" i="15"/>
  <c r="C296" i="15"/>
  <c r="B296" i="15"/>
  <c r="C295" i="15"/>
  <c r="B295" i="15"/>
  <c r="C294" i="15"/>
  <c r="B294" i="15"/>
  <c r="C293" i="15"/>
  <c r="B293" i="15"/>
  <c r="C292" i="15"/>
  <c r="B292" i="15"/>
  <c r="C291" i="15"/>
  <c r="B291" i="15"/>
  <c r="C290" i="15"/>
  <c r="B290" i="15"/>
  <c r="C289" i="15"/>
  <c r="B289" i="15"/>
  <c r="C288" i="15"/>
  <c r="B288" i="15"/>
  <c r="C287" i="15"/>
  <c r="B287" i="15"/>
  <c r="C286" i="15"/>
  <c r="B286" i="15"/>
  <c r="C285" i="15"/>
  <c r="B285" i="15"/>
  <c r="C284" i="15"/>
  <c r="B284" i="15"/>
  <c r="C283" i="15"/>
  <c r="B283" i="15"/>
  <c r="C282" i="15"/>
  <c r="B282" i="15"/>
  <c r="C281" i="15"/>
  <c r="B281" i="15"/>
  <c r="C280" i="15"/>
  <c r="B280" i="15"/>
  <c r="C279" i="15"/>
  <c r="B279" i="15"/>
  <c r="C278" i="15"/>
  <c r="B278" i="15"/>
  <c r="C277" i="15"/>
  <c r="B277" i="15"/>
  <c r="C276" i="15"/>
  <c r="B276" i="15"/>
  <c r="C275" i="15"/>
  <c r="B275" i="15"/>
  <c r="C274" i="15"/>
  <c r="B274" i="15"/>
  <c r="C273" i="15"/>
  <c r="B273" i="15"/>
  <c r="C272" i="15"/>
  <c r="B272" i="15"/>
  <c r="C271" i="15"/>
  <c r="B271" i="15"/>
  <c r="C270" i="15"/>
  <c r="B270" i="15"/>
  <c r="C269" i="15"/>
  <c r="B269" i="15"/>
  <c r="C268" i="15"/>
  <c r="B268" i="15"/>
  <c r="C267" i="15"/>
  <c r="B267" i="15"/>
  <c r="C266" i="15"/>
  <c r="B266" i="15"/>
  <c r="C265" i="15"/>
  <c r="B265" i="15"/>
  <c r="C264" i="15"/>
  <c r="B264" i="15"/>
  <c r="C263" i="15"/>
  <c r="B263" i="15"/>
  <c r="C262" i="15"/>
  <c r="B262" i="15"/>
  <c r="C261" i="15"/>
  <c r="B261" i="15"/>
  <c r="C260" i="15"/>
  <c r="B260" i="15"/>
  <c r="C259" i="15"/>
  <c r="B259" i="15"/>
  <c r="C258" i="15"/>
  <c r="B258" i="15"/>
  <c r="C257" i="15"/>
  <c r="B257" i="15"/>
  <c r="C256" i="15"/>
  <c r="B256" i="15"/>
  <c r="C255" i="15"/>
  <c r="B255" i="15"/>
  <c r="C254" i="15"/>
  <c r="B254" i="15"/>
  <c r="C253" i="15"/>
  <c r="B253" i="15"/>
  <c r="C252" i="15"/>
  <c r="B252" i="15"/>
  <c r="C251" i="15"/>
  <c r="B251" i="15"/>
  <c r="C250" i="15"/>
  <c r="B250" i="15"/>
  <c r="C249" i="15"/>
  <c r="B249" i="15"/>
  <c r="C248" i="15"/>
  <c r="B248" i="15"/>
  <c r="C247" i="15"/>
  <c r="B247" i="15"/>
  <c r="C246" i="15"/>
  <c r="B246" i="15"/>
  <c r="C245" i="15"/>
  <c r="B245" i="15"/>
  <c r="C244" i="15"/>
  <c r="B244" i="15"/>
  <c r="C243" i="15"/>
  <c r="B243" i="15"/>
  <c r="C242" i="15"/>
  <c r="B242" i="15"/>
  <c r="C241" i="15"/>
  <c r="B241" i="15"/>
  <c r="C240" i="15"/>
  <c r="B240" i="15"/>
  <c r="C239" i="15"/>
  <c r="B239" i="15"/>
  <c r="C238" i="15"/>
  <c r="B238" i="15"/>
  <c r="C237" i="15"/>
  <c r="B237" i="15"/>
  <c r="C236" i="15"/>
  <c r="B236" i="15"/>
  <c r="C235" i="15"/>
  <c r="B235" i="15"/>
  <c r="C234" i="15"/>
  <c r="B234" i="15"/>
  <c r="C233" i="15"/>
  <c r="B233" i="15"/>
  <c r="C232" i="15"/>
  <c r="B232" i="15"/>
  <c r="C231" i="15"/>
  <c r="B231" i="15"/>
  <c r="C230" i="15"/>
  <c r="B230" i="15"/>
  <c r="C229" i="15"/>
  <c r="B229" i="15"/>
  <c r="C228" i="15"/>
  <c r="B228" i="15"/>
  <c r="C227" i="15"/>
  <c r="B227" i="15"/>
  <c r="C226" i="15"/>
  <c r="B226" i="15"/>
  <c r="C225" i="15"/>
  <c r="B225" i="15"/>
  <c r="C224" i="15"/>
  <c r="B224" i="15"/>
  <c r="C223" i="15"/>
  <c r="B223" i="15"/>
  <c r="C222" i="15"/>
  <c r="B222" i="15"/>
  <c r="C221" i="15"/>
  <c r="B221" i="15"/>
  <c r="C220" i="15"/>
  <c r="B220" i="15"/>
  <c r="C219" i="15"/>
  <c r="B219" i="15"/>
  <c r="C218" i="15"/>
  <c r="B218" i="15"/>
  <c r="C217" i="15"/>
  <c r="B217" i="15"/>
  <c r="C216" i="15"/>
  <c r="B216" i="15"/>
  <c r="C215" i="15"/>
  <c r="B215" i="15"/>
  <c r="C214" i="15"/>
  <c r="B214" i="15"/>
  <c r="C213" i="15"/>
  <c r="B213" i="15"/>
  <c r="C212" i="15"/>
  <c r="B212" i="15"/>
  <c r="C211" i="15"/>
  <c r="B211" i="15"/>
  <c r="C210" i="15"/>
  <c r="B210" i="15"/>
  <c r="C209" i="15"/>
  <c r="B209" i="15"/>
  <c r="C208" i="15"/>
  <c r="B208" i="15"/>
  <c r="C207" i="15"/>
  <c r="B207" i="15"/>
  <c r="C206" i="15"/>
  <c r="B206" i="15"/>
  <c r="C205" i="15"/>
  <c r="B205" i="15"/>
  <c r="C204" i="15"/>
  <c r="B204" i="15"/>
  <c r="C203" i="15"/>
  <c r="B203" i="15"/>
  <c r="C202" i="15"/>
  <c r="B202" i="15"/>
  <c r="C201" i="15"/>
  <c r="B201" i="15"/>
  <c r="C200" i="15"/>
  <c r="B200" i="15"/>
  <c r="C199" i="15"/>
  <c r="B199" i="15"/>
  <c r="C198" i="15"/>
  <c r="B198" i="15"/>
  <c r="C197" i="15"/>
  <c r="B197" i="15"/>
  <c r="C196" i="15"/>
  <c r="B196" i="15"/>
  <c r="C195" i="15"/>
  <c r="B195" i="15"/>
  <c r="C194" i="15"/>
  <c r="B194" i="15"/>
  <c r="C193" i="15"/>
  <c r="B193" i="15"/>
  <c r="C192" i="15"/>
  <c r="B192" i="15"/>
  <c r="C191" i="15"/>
  <c r="B191" i="15"/>
  <c r="C190" i="15"/>
  <c r="B190" i="15"/>
  <c r="C189" i="15"/>
  <c r="B189" i="15"/>
  <c r="C188" i="15"/>
  <c r="B188" i="15"/>
  <c r="C187" i="15"/>
  <c r="B187" i="15"/>
  <c r="C186" i="15"/>
  <c r="B186" i="15"/>
  <c r="C185" i="15"/>
  <c r="B185" i="15"/>
  <c r="C184" i="15"/>
  <c r="B184" i="15"/>
  <c r="C183" i="15"/>
  <c r="B183" i="15"/>
  <c r="C182" i="15"/>
  <c r="B182" i="15"/>
  <c r="C181" i="15"/>
  <c r="B181" i="15"/>
  <c r="C180" i="15"/>
  <c r="B180" i="15"/>
  <c r="C179" i="15"/>
  <c r="B179" i="15"/>
  <c r="C178" i="15"/>
  <c r="B178" i="15"/>
  <c r="C177" i="15"/>
  <c r="B177" i="15"/>
  <c r="C176" i="15"/>
  <c r="B176" i="15"/>
  <c r="C175" i="15"/>
  <c r="B175" i="15"/>
  <c r="C174" i="15"/>
  <c r="B174" i="15"/>
  <c r="C173" i="15"/>
  <c r="B173" i="15"/>
  <c r="C172" i="15"/>
  <c r="B172" i="15"/>
  <c r="C171" i="15"/>
  <c r="B171" i="15"/>
  <c r="C170" i="15"/>
  <c r="B170" i="15"/>
  <c r="C169" i="15"/>
  <c r="B169" i="15"/>
  <c r="C168" i="15"/>
  <c r="B168" i="15"/>
  <c r="C167" i="15"/>
  <c r="B167" i="15"/>
  <c r="C166" i="15"/>
  <c r="B166" i="15"/>
  <c r="C165" i="15"/>
  <c r="B165" i="15"/>
  <c r="C164" i="15"/>
  <c r="B164" i="15"/>
  <c r="C163" i="15"/>
  <c r="B163" i="15"/>
  <c r="C162" i="15"/>
  <c r="B162" i="15"/>
  <c r="C161" i="15"/>
  <c r="B161" i="15"/>
  <c r="C160" i="15"/>
  <c r="B160" i="15"/>
  <c r="C159" i="15"/>
  <c r="B159" i="15"/>
  <c r="C158" i="15"/>
  <c r="B158" i="15"/>
  <c r="C157" i="15"/>
  <c r="B157" i="15"/>
  <c r="C156" i="15"/>
  <c r="B156" i="15"/>
  <c r="C155" i="15"/>
  <c r="B155" i="15"/>
  <c r="C154" i="15"/>
  <c r="B154" i="15"/>
  <c r="C153" i="15"/>
  <c r="B153" i="15"/>
  <c r="C152" i="15"/>
  <c r="B152" i="15"/>
  <c r="C151" i="15"/>
  <c r="B151" i="15"/>
  <c r="C150" i="15"/>
  <c r="B150" i="15"/>
  <c r="C149" i="15"/>
  <c r="B149" i="15"/>
  <c r="C148" i="15"/>
  <c r="B148" i="15"/>
  <c r="C147" i="15"/>
  <c r="B147" i="15"/>
  <c r="C146" i="15"/>
  <c r="B146" i="15"/>
  <c r="C145" i="15"/>
  <c r="B145" i="15"/>
  <c r="C144" i="15"/>
  <c r="B144" i="15"/>
  <c r="C143" i="15"/>
  <c r="B143" i="15"/>
  <c r="C142" i="15"/>
  <c r="B142" i="15"/>
  <c r="C141" i="15"/>
  <c r="B141" i="15"/>
  <c r="C140" i="15"/>
  <c r="B140" i="15"/>
  <c r="C139" i="15"/>
  <c r="B139" i="15"/>
  <c r="C138" i="15"/>
  <c r="B138" i="15"/>
  <c r="C137" i="15"/>
  <c r="B137" i="15"/>
  <c r="C136" i="15"/>
  <c r="B136" i="15"/>
  <c r="C135" i="15"/>
  <c r="B135" i="15"/>
  <c r="C134" i="15"/>
  <c r="B134" i="15"/>
  <c r="C133" i="15"/>
  <c r="B133" i="15"/>
  <c r="C132" i="15"/>
  <c r="B132" i="15"/>
  <c r="C131" i="15"/>
  <c r="B131" i="15"/>
  <c r="C130" i="15"/>
  <c r="B130" i="15"/>
  <c r="C129" i="15"/>
  <c r="B129" i="15"/>
  <c r="C128" i="15"/>
  <c r="B128" i="15"/>
  <c r="C127" i="15"/>
  <c r="B127" i="15"/>
  <c r="C126" i="15"/>
  <c r="B126" i="15"/>
  <c r="C125" i="15"/>
  <c r="B125" i="15"/>
  <c r="C124" i="15"/>
  <c r="B124" i="15"/>
  <c r="C123" i="15"/>
  <c r="B123" i="15"/>
  <c r="C122" i="15"/>
  <c r="B122" i="15"/>
  <c r="C121" i="15"/>
  <c r="B121" i="15"/>
  <c r="C120" i="15"/>
  <c r="B120" i="15"/>
  <c r="C119" i="15"/>
  <c r="B119" i="15"/>
  <c r="C118" i="15"/>
  <c r="B118" i="15"/>
  <c r="C117" i="15"/>
  <c r="B117" i="15"/>
  <c r="C116" i="15"/>
  <c r="B116" i="15"/>
  <c r="C115" i="15"/>
  <c r="B115" i="15"/>
  <c r="C114" i="15"/>
  <c r="B114" i="15"/>
  <c r="C113" i="15"/>
  <c r="B113" i="15"/>
  <c r="C112" i="15"/>
  <c r="B112" i="15"/>
  <c r="C111" i="15"/>
  <c r="B111" i="15"/>
  <c r="C110" i="15"/>
  <c r="B110" i="15"/>
  <c r="C109" i="15"/>
  <c r="B109" i="15"/>
  <c r="C108" i="15"/>
  <c r="B108" i="15"/>
  <c r="C107" i="15"/>
  <c r="B107" i="15"/>
  <c r="C106" i="15"/>
  <c r="B106" i="15"/>
  <c r="C105" i="15"/>
  <c r="B105" i="15"/>
  <c r="C104" i="15"/>
  <c r="B104" i="15"/>
  <c r="C103" i="15"/>
  <c r="B103" i="15"/>
  <c r="C102" i="15"/>
  <c r="B102" i="15"/>
  <c r="C101" i="15"/>
  <c r="B101" i="15"/>
  <c r="C100" i="15"/>
  <c r="B100" i="15"/>
  <c r="C99" i="15"/>
  <c r="B99" i="15"/>
  <c r="C98" i="15"/>
  <c r="B98" i="15"/>
  <c r="C97" i="15"/>
  <c r="B97" i="15"/>
  <c r="C96" i="15"/>
  <c r="B96" i="15"/>
  <c r="C95" i="15"/>
  <c r="B95" i="15"/>
  <c r="C94" i="15"/>
  <c r="B94" i="15"/>
  <c r="C93" i="15"/>
  <c r="B93" i="15"/>
  <c r="C92" i="15"/>
  <c r="B92" i="15"/>
  <c r="C91" i="15"/>
  <c r="B91" i="15"/>
  <c r="C90" i="15"/>
  <c r="B90" i="15"/>
  <c r="C89" i="15"/>
  <c r="B89" i="15"/>
  <c r="C88" i="15"/>
  <c r="B88" i="15"/>
  <c r="C87" i="15"/>
  <c r="B87" i="15"/>
  <c r="C86" i="15"/>
  <c r="B86" i="15"/>
  <c r="C85" i="15"/>
  <c r="B85" i="15"/>
  <c r="C84" i="15"/>
  <c r="B84" i="15"/>
  <c r="C83" i="15"/>
  <c r="B83" i="15"/>
  <c r="C82" i="15"/>
  <c r="B82" i="15"/>
  <c r="C81" i="15"/>
  <c r="B81" i="15"/>
  <c r="C80" i="15"/>
  <c r="B80" i="15"/>
  <c r="C79" i="15"/>
  <c r="B79" i="15"/>
  <c r="C78" i="15"/>
  <c r="B78" i="15"/>
  <c r="C77" i="15"/>
  <c r="B77" i="15"/>
  <c r="C76" i="15"/>
  <c r="B76" i="15"/>
  <c r="C75" i="15"/>
  <c r="B75" i="15"/>
  <c r="C74" i="15"/>
  <c r="B74" i="15"/>
  <c r="C73" i="15"/>
  <c r="B73" i="15"/>
  <c r="C72" i="15"/>
  <c r="B72" i="15"/>
  <c r="C71" i="15"/>
  <c r="B71" i="15"/>
  <c r="C70" i="15"/>
  <c r="B70" i="15"/>
  <c r="C69" i="15"/>
  <c r="B69" i="15"/>
  <c r="C68" i="15"/>
  <c r="B68" i="15"/>
  <c r="C67" i="15"/>
  <c r="B67" i="15"/>
  <c r="C66" i="15"/>
  <c r="B66" i="15"/>
  <c r="C65" i="15"/>
  <c r="B65" i="15"/>
  <c r="C64" i="15"/>
  <c r="B64" i="15"/>
  <c r="C63" i="15"/>
  <c r="B63" i="15"/>
  <c r="C62" i="15"/>
  <c r="B62" i="15"/>
  <c r="C61" i="15"/>
  <c r="B61" i="15"/>
  <c r="C60" i="15"/>
  <c r="B60" i="15"/>
  <c r="C59" i="15"/>
  <c r="B59" i="15"/>
  <c r="C58" i="15"/>
  <c r="B58" i="15"/>
  <c r="C57" i="15"/>
  <c r="B57" i="15"/>
  <c r="C56" i="15"/>
  <c r="B56" i="15"/>
  <c r="C55" i="15"/>
  <c r="B55" i="15"/>
  <c r="C54" i="15"/>
  <c r="B54" i="15"/>
  <c r="C53" i="15"/>
  <c r="B53" i="15"/>
  <c r="C52" i="15"/>
  <c r="B52" i="15"/>
  <c r="C51" i="15"/>
  <c r="B51" i="15"/>
  <c r="C50" i="15"/>
  <c r="B50" i="15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E24" i="15"/>
  <c r="E23" i="15"/>
  <c r="F24" i="15"/>
  <c r="E25" i="15"/>
  <c r="F25" i="15"/>
  <c r="E26" i="15"/>
  <c r="F26" i="15"/>
  <c r="E27" i="15"/>
  <c r="F27" i="15"/>
  <c r="E28" i="15"/>
  <c r="F28" i="15"/>
  <c r="E29" i="15"/>
  <c r="F29" i="15"/>
  <c r="E30" i="15"/>
  <c r="F30" i="15"/>
  <c r="E31" i="15"/>
  <c r="F31" i="15"/>
  <c r="E32" i="15"/>
  <c r="F32" i="15"/>
  <c r="E33" i="15"/>
  <c r="F33" i="15"/>
  <c r="E34" i="15"/>
  <c r="F34" i="15"/>
  <c r="E35" i="15"/>
  <c r="F35" i="15"/>
  <c r="E36" i="15"/>
  <c r="F36" i="15"/>
  <c r="E37" i="15"/>
  <c r="F37" i="15"/>
  <c r="E38" i="15"/>
  <c r="F38" i="15"/>
  <c r="E39" i="15"/>
  <c r="F39" i="15"/>
  <c r="E40" i="15"/>
  <c r="F40" i="15"/>
  <c r="E41" i="15"/>
  <c r="F41" i="15"/>
  <c r="E42" i="15"/>
  <c r="F42" i="15"/>
  <c r="E43" i="15"/>
  <c r="F43" i="15"/>
  <c r="E44" i="15"/>
  <c r="F44" i="15"/>
  <c r="E45" i="15"/>
  <c r="F45" i="15"/>
  <c r="E46" i="15"/>
  <c r="F46" i="15"/>
  <c r="E47" i="15"/>
  <c r="F47" i="15"/>
  <c r="E48" i="15"/>
  <c r="F48" i="15"/>
  <c r="E49" i="15"/>
  <c r="F49" i="15"/>
  <c r="E50" i="15"/>
  <c r="F50" i="15"/>
  <c r="E51" i="15"/>
  <c r="F51" i="15"/>
  <c r="E52" i="15"/>
  <c r="F52" i="15"/>
  <c r="E53" i="15"/>
  <c r="F53" i="15"/>
  <c r="E54" i="15"/>
  <c r="F54" i="15"/>
  <c r="E55" i="15"/>
  <c r="F55" i="15"/>
  <c r="E56" i="15"/>
  <c r="F56" i="15"/>
  <c r="E57" i="15"/>
  <c r="F57" i="15"/>
  <c r="E58" i="15"/>
  <c r="F58" i="15"/>
  <c r="E59" i="15"/>
  <c r="F59" i="15"/>
  <c r="E60" i="15"/>
  <c r="F60" i="15"/>
  <c r="E61" i="15"/>
  <c r="F61" i="15"/>
  <c r="E62" i="15"/>
  <c r="F62" i="15"/>
  <c r="E63" i="15"/>
  <c r="F63" i="15"/>
  <c r="E64" i="15"/>
  <c r="F64" i="15"/>
  <c r="E65" i="15"/>
  <c r="F65" i="15"/>
  <c r="E66" i="15"/>
  <c r="F66" i="15"/>
  <c r="E67" i="15"/>
  <c r="F67" i="15"/>
  <c r="E68" i="15"/>
  <c r="F68" i="15"/>
  <c r="E69" i="15"/>
  <c r="F69" i="15"/>
  <c r="E70" i="15"/>
  <c r="F70" i="15"/>
  <c r="E71" i="15"/>
  <c r="F71" i="15"/>
  <c r="E72" i="15"/>
  <c r="F72" i="15"/>
  <c r="E73" i="15"/>
  <c r="F73" i="15"/>
  <c r="E74" i="15"/>
  <c r="F74" i="15"/>
  <c r="E75" i="15"/>
  <c r="F75" i="15"/>
  <c r="E76" i="15"/>
  <c r="F76" i="15"/>
  <c r="E77" i="15"/>
  <c r="F77" i="15"/>
  <c r="E78" i="15"/>
  <c r="F78" i="15"/>
  <c r="E79" i="15"/>
  <c r="F79" i="15"/>
  <c r="E80" i="15"/>
  <c r="F80" i="15"/>
  <c r="E81" i="15"/>
  <c r="F81" i="15"/>
  <c r="E82" i="15"/>
  <c r="F82" i="15"/>
  <c r="E83" i="15"/>
  <c r="F83" i="15"/>
  <c r="E84" i="15"/>
  <c r="F84" i="15"/>
  <c r="E85" i="15"/>
  <c r="F85" i="15"/>
  <c r="E86" i="15"/>
  <c r="F86" i="15"/>
  <c r="E87" i="15"/>
  <c r="F87" i="15"/>
  <c r="E88" i="15"/>
  <c r="F88" i="15"/>
  <c r="E89" i="15"/>
  <c r="F89" i="15"/>
  <c r="E90" i="15"/>
  <c r="F90" i="15"/>
  <c r="E91" i="15"/>
  <c r="F91" i="15"/>
  <c r="E92" i="15"/>
  <c r="F92" i="15"/>
  <c r="E93" i="15"/>
  <c r="F93" i="15"/>
  <c r="E94" i="15"/>
  <c r="F94" i="15"/>
  <c r="E95" i="15"/>
  <c r="F95" i="15"/>
  <c r="E96" i="15"/>
  <c r="F96" i="15"/>
  <c r="E97" i="15"/>
  <c r="F97" i="15"/>
  <c r="E98" i="15"/>
  <c r="F98" i="15"/>
  <c r="E99" i="15"/>
  <c r="F99" i="15"/>
  <c r="E100" i="15"/>
  <c r="F100" i="15"/>
  <c r="E101" i="15"/>
  <c r="F101" i="15"/>
  <c r="E102" i="15"/>
  <c r="F102" i="15"/>
  <c r="E103" i="15"/>
  <c r="F103" i="15"/>
  <c r="E104" i="15"/>
  <c r="F104" i="15"/>
  <c r="E105" i="15"/>
  <c r="F105" i="15"/>
  <c r="E106" i="15"/>
  <c r="F106" i="15"/>
  <c r="E107" i="15"/>
  <c r="F107" i="15"/>
  <c r="E108" i="15"/>
  <c r="F108" i="15"/>
  <c r="E109" i="15"/>
  <c r="F109" i="15"/>
  <c r="E110" i="15"/>
  <c r="F110" i="15"/>
  <c r="E111" i="15"/>
  <c r="F111" i="15"/>
  <c r="E112" i="15"/>
  <c r="F112" i="15"/>
  <c r="E113" i="15"/>
  <c r="F113" i="15"/>
  <c r="E114" i="15"/>
  <c r="F114" i="15"/>
  <c r="E115" i="15"/>
  <c r="F115" i="15"/>
  <c r="E116" i="15"/>
  <c r="F116" i="15"/>
  <c r="E117" i="15"/>
  <c r="F117" i="15"/>
  <c r="E118" i="15"/>
  <c r="F118" i="15"/>
  <c r="E119" i="15"/>
  <c r="F119" i="15"/>
  <c r="E120" i="15"/>
  <c r="F120" i="15"/>
  <c r="E121" i="15"/>
  <c r="F121" i="15"/>
  <c r="E122" i="15"/>
  <c r="F122" i="15"/>
  <c r="E123" i="15"/>
  <c r="F123" i="15"/>
  <c r="E124" i="15"/>
  <c r="F124" i="15"/>
  <c r="E125" i="15"/>
  <c r="F125" i="15"/>
  <c r="E126" i="15"/>
  <c r="F126" i="15"/>
  <c r="E127" i="15"/>
  <c r="F127" i="15"/>
  <c r="E128" i="15"/>
  <c r="F128" i="15"/>
  <c r="E129" i="15"/>
  <c r="F129" i="15"/>
  <c r="E130" i="15"/>
  <c r="F130" i="15"/>
  <c r="E131" i="15"/>
  <c r="F131" i="15"/>
  <c r="E132" i="15"/>
  <c r="F132" i="15"/>
  <c r="E133" i="15"/>
  <c r="F133" i="15"/>
  <c r="E134" i="15"/>
  <c r="F134" i="15"/>
  <c r="E135" i="15"/>
  <c r="F135" i="15"/>
  <c r="E136" i="15"/>
  <c r="F136" i="15"/>
  <c r="E137" i="15"/>
  <c r="F137" i="15"/>
  <c r="E138" i="15"/>
  <c r="F138" i="15"/>
  <c r="E139" i="15"/>
  <c r="F139" i="15"/>
  <c r="E140" i="15"/>
  <c r="F140" i="15"/>
  <c r="E141" i="15"/>
  <c r="F141" i="15"/>
  <c r="E142" i="15"/>
  <c r="F142" i="15"/>
  <c r="E143" i="15"/>
  <c r="F143" i="15"/>
  <c r="E144" i="15"/>
  <c r="F144" i="15"/>
  <c r="E145" i="15"/>
  <c r="F145" i="15"/>
  <c r="E146" i="15"/>
  <c r="F146" i="15"/>
  <c r="E147" i="15"/>
  <c r="F147" i="15"/>
  <c r="E148" i="15"/>
  <c r="F148" i="15"/>
  <c r="E149" i="15"/>
  <c r="F149" i="15"/>
  <c r="E150" i="15"/>
  <c r="F150" i="15"/>
  <c r="E151" i="15"/>
  <c r="F151" i="15"/>
  <c r="E152" i="15"/>
  <c r="F152" i="15"/>
  <c r="E153" i="15"/>
  <c r="F153" i="15"/>
  <c r="E154" i="15"/>
  <c r="F154" i="15"/>
  <c r="E155" i="15"/>
  <c r="F155" i="15"/>
  <c r="E156" i="15"/>
  <c r="F156" i="15"/>
  <c r="E157" i="15"/>
  <c r="F157" i="15"/>
  <c r="E158" i="15"/>
  <c r="F158" i="15"/>
  <c r="E159" i="15"/>
  <c r="F159" i="15"/>
  <c r="E160" i="15"/>
  <c r="F160" i="15"/>
  <c r="E161" i="15"/>
  <c r="F161" i="15"/>
  <c r="E162" i="15"/>
  <c r="F162" i="15"/>
  <c r="E163" i="15"/>
  <c r="F163" i="15"/>
  <c r="E164" i="15"/>
  <c r="F164" i="15"/>
  <c r="E165" i="15"/>
  <c r="F165" i="15"/>
  <c r="E166" i="15"/>
  <c r="F166" i="15"/>
  <c r="E167" i="15"/>
  <c r="F167" i="15"/>
  <c r="E168" i="15"/>
  <c r="F168" i="15"/>
  <c r="E169" i="15"/>
  <c r="F169" i="15"/>
  <c r="E170" i="15"/>
  <c r="F170" i="15"/>
  <c r="E171" i="15"/>
  <c r="F171" i="15"/>
  <c r="E172" i="15"/>
  <c r="F172" i="15"/>
  <c r="E173" i="15"/>
  <c r="F173" i="15"/>
  <c r="E174" i="15"/>
  <c r="F174" i="15"/>
  <c r="E175" i="15"/>
  <c r="F175" i="15"/>
  <c r="E176" i="15"/>
  <c r="F176" i="15"/>
  <c r="E177" i="15"/>
  <c r="F177" i="15"/>
  <c r="E178" i="15"/>
  <c r="F178" i="15"/>
  <c r="E179" i="15"/>
  <c r="F179" i="15"/>
  <c r="E180" i="15"/>
  <c r="F180" i="15"/>
  <c r="E181" i="15"/>
  <c r="F181" i="15"/>
  <c r="E182" i="15"/>
  <c r="F182" i="15"/>
  <c r="E183" i="15"/>
  <c r="F183" i="15"/>
  <c r="E184" i="15"/>
  <c r="F184" i="15"/>
  <c r="E185" i="15"/>
  <c r="F185" i="15"/>
  <c r="E186" i="15"/>
  <c r="F186" i="15"/>
  <c r="E187" i="15"/>
  <c r="F187" i="15"/>
  <c r="E188" i="15"/>
  <c r="F188" i="15"/>
  <c r="E189" i="15"/>
  <c r="F189" i="15"/>
  <c r="E190" i="15"/>
  <c r="F190" i="15"/>
  <c r="E191" i="15"/>
  <c r="F191" i="15"/>
  <c r="E192" i="15"/>
  <c r="F192" i="15"/>
  <c r="E193" i="15"/>
  <c r="F193" i="15"/>
  <c r="E194" i="15"/>
  <c r="F194" i="15"/>
  <c r="E195" i="15"/>
  <c r="F195" i="15"/>
  <c r="E196" i="15"/>
  <c r="F196" i="15"/>
  <c r="E197" i="15"/>
  <c r="F197" i="15"/>
  <c r="E198" i="15"/>
  <c r="F198" i="15"/>
  <c r="E199" i="15"/>
  <c r="F199" i="15"/>
  <c r="E200" i="15"/>
  <c r="F200" i="15"/>
  <c r="E201" i="15"/>
  <c r="F201" i="15"/>
  <c r="E202" i="15"/>
  <c r="F202" i="15"/>
  <c r="E203" i="15"/>
  <c r="F203" i="15"/>
  <c r="E204" i="15"/>
  <c r="F204" i="15"/>
  <c r="E205" i="15"/>
  <c r="F205" i="15"/>
  <c r="E206" i="15"/>
  <c r="F206" i="15"/>
  <c r="E207" i="15"/>
  <c r="F207" i="15"/>
  <c r="E208" i="15"/>
  <c r="F208" i="15"/>
  <c r="E209" i="15"/>
  <c r="F209" i="15"/>
  <c r="E210" i="15"/>
  <c r="F210" i="15"/>
  <c r="E211" i="15"/>
  <c r="F211" i="15"/>
  <c r="E212" i="15"/>
  <c r="F212" i="15"/>
  <c r="E213" i="15"/>
  <c r="F213" i="15"/>
  <c r="E214" i="15"/>
  <c r="F214" i="15"/>
  <c r="E215" i="15"/>
  <c r="F215" i="15"/>
  <c r="E216" i="15"/>
  <c r="F216" i="15"/>
  <c r="E217" i="15"/>
  <c r="F217" i="15"/>
  <c r="E218" i="15"/>
  <c r="F218" i="15"/>
  <c r="E219" i="15"/>
  <c r="F219" i="15"/>
  <c r="E220" i="15"/>
  <c r="F220" i="15"/>
  <c r="E221" i="15"/>
  <c r="F221" i="15"/>
  <c r="E222" i="15"/>
  <c r="F222" i="15"/>
  <c r="E223" i="15"/>
  <c r="F223" i="15"/>
  <c r="E224" i="15"/>
  <c r="F224" i="15"/>
  <c r="E225" i="15"/>
  <c r="F225" i="15"/>
  <c r="E226" i="15"/>
  <c r="F226" i="15"/>
  <c r="E227" i="15"/>
  <c r="F227" i="15"/>
  <c r="E228" i="15"/>
  <c r="F228" i="15"/>
  <c r="E229" i="15"/>
  <c r="F229" i="15"/>
  <c r="E230" i="15"/>
  <c r="F230" i="15"/>
  <c r="E231" i="15"/>
  <c r="F231" i="15"/>
  <c r="E232" i="15"/>
  <c r="F232" i="15"/>
  <c r="E233" i="15"/>
  <c r="F233" i="15"/>
  <c r="E234" i="15"/>
  <c r="F234" i="15"/>
  <c r="E235" i="15"/>
  <c r="F235" i="15"/>
  <c r="E236" i="15"/>
  <c r="F236" i="15"/>
  <c r="E237" i="15"/>
  <c r="F237" i="15"/>
  <c r="E238" i="15"/>
  <c r="F238" i="15"/>
  <c r="E239" i="15"/>
  <c r="F239" i="15"/>
  <c r="E240" i="15"/>
  <c r="F240" i="15"/>
  <c r="E241" i="15"/>
  <c r="F241" i="15"/>
  <c r="E242" i="15"/>
  <c r="F242" i="15"/>
  <c r="E243" i="15"/>
  <c r="F243" i="15"/>
  <c r="E244" i="15"/>
  <c r="F244" i="15"/>
  <c r="E245" i="15"/>
  <c r="F245" i="15"/>
  <c r="E246" i="15"/>
  <c r="F246" i="15"/>
  <c r="E247" i="15"/>
  <c r="F247" i="15"/>
  <c r="E248" i="15"/>
  <c r="F248" i="15"/>
  <c r="E249" i="15"/>
  <c r="F249" i="15"/>
  <c r="E250" i="15"/>
  <c r="F250" i="15"/>
  <c r="E251" i="15"/>
  <c r="F251" i="15"/>
  <c r="E252" i="15"/>
  <c r="F252" i="15"/>
  <c r="E253" i="15"/>
  <c r="F253" i="15"/>
  <c r="E254" i="15"/>
  <c r="F254" i="15"/>
  <c r="E255" i="15"/>
  <c r="F255" i="15"/>
  <c r="E256" i="15"/>
  <c r="F256" i="15"/>
  <c r="E257" i="15"/>
  <c r="F257" i="15"/>
  <c r="E258" i="15"/>
  <c r="F258" i="15"/>
  <c r="E259" i="15"/>
  <c r="F259" i="15"/>
  <c r="E260" i="15"/>
  <c r="F260" i="15"/>
  <c r="E261" i="15"/>
  <c r="F261" i="15"/>
  <c r="E262" i="15"/>
  <c r="F262" i="15"/>
  <c r="E263" i="15"/>
  <c r="F263" i="15"/>
  <c r="E264" i="15"/>
  <c r="F264" i="15"/>
  <c r="E265" i="15"/>
  <c r="F265" i="15"/>
  <c r="E266" i="15"/>
  <c r="F266" i="15"/>
  <c r="E267" i="15"/>
  <c r="F267" i="15"/>
  <c r="E268" i="15"/>
  <c r="F268" i="15"/>
  <c r="E269" i="15"/>
  <c r="F269" i="15"/>
  <c r="E270" i="15"/>
  <c r="F270" i="15"/>
  <c r="E271" i="15"/>
  <c r="F271" i="15"/>
  <c r="E272" i="15"/>
  <c r="F272" i="15"/>
  <c r="E273" i="15"/>
  <c r="F273" i="15"/>
  <c r="E274" i="15"/>
  <c r="F274" i="15"/>
  <c r="E275" i="15"/>
  <c r="F275" i="15"/>
  <c r="E276" i="15"/>
  <c r="F276" i="15"/>
  <c r="E277" i="15"/>
  <c r="F277" i="15"/>
  <c r="E278" i="15"/>
  <c r="F278" i="15"/>
  <c r="E279" i="15"/>
  <c r="F279" i="15"/>
  <c r="E280" i="15"/>
  <c r="F280" i="15"/>
  <c r="E281" i="15"/>
  <c r="F281" i="15"/>
  <c r="E282" i="15"/>
  <c r="F282" i="15"/>
  <c r="E283" i="15"/>
  <c r="F283" i="15"/>
  <c r="E284" i="15"/>
  <c r="F284" i="15"/>
  <c r="E285" i="15"/>
  <c r="F285" i="15"/>
  <c r="E286" i="15"/>
  <c r="F286" i="15"/>
  <c r="E287" i="15"/>
  <c r="F287" i="15"/>
  <c r="E288" i="15"/>
  <c r="F288" i="15"/>
  <c r="E289" i="15"/>
  <c r="F289" i="15"/>
  <c r="E290" i="15"/>
  <c r="F290" i="15"/>
  <c r="E291" i="15"/>
  <c r="F291" i="15"/>
  <c r="E292" i="15"/>
  <c r="F292" i="15"/>
  <c r="E293" i="15"/>
  <c r="F293" i="15"/>
  <c r="E294" i="15"/>
  <c r="F294" i="15"/>
  <c r="E295" i="15"/>
  <c r="F295" i="15"/>
  <c r="E296" i="15"/>
  <c r="F296" i="15"/>
  <c r="E297" i="15"/>
  <c r="F297" i="15"/>
  <c r="E298" i="15"/>
  <c r="F298" i="15"/>
  <c r="E299" i="15"/>
  <c r="F299" i="15"/>
  <c r="E300" i="15"/>
  <c r="F300" i="15"/>
  <c r="E301" i="15"/>
  <c r="F301" i="15"/>
  <c r="E302" i="15"/>
  <c r="F302" i="15"/>
  <c r="E303" i="15"/>
  <c r="F303" i="15"/>
  <c r="E304" i="15"/>
  <c r="F304" i="15"/>
  <c r="E305" i="15"/>
  <c r="F305" i="15"/>
  <c r="E306" i="15"/>
  <c r="F306" i="15"/>
  <c r="E307" i="15"/>
  <c r="F307" i="15"/>
  <c r="E308" i="15"/>
  <c r="F308" i="15"/>
  <c r="E309" i="15"/>
  <c r="F309" i="15"/>
  <c r="E310" i="15"/>
  <c r="F310" i="15"/>
  <c r="E311" i="15"/>
  <c r="F311" i="15"/>
  <c r="E312" i="15"/>
  <c r="F312" i="15"/>
  <c r="E313" i="15"/>
  <c r="F313" i="15"/>
  <c r="E314" i="15"/>
  <c r="F314" i="15"/>
  <c r="E315" i="15"/>
  <c r="F315" i="15"/>
  <c r="E316" i="15"/>
  <c r="F316" i="15"/>
  <c r="E317" i="15"/>
  <c r="F317" i="15"/>
  <c r="E318" i="15"/>
  <c r="F318" i="15"/>
  <c r="E319" i="15"/>
  <c r="F319" i="15"/>
  <c r="E320" i="15"/>
  <c r="F320" i="15"/>
  <c r="E321" i="15"/>
  <c r="F321" i="15"/>
  <c r="E322" i="15"/>
  <c r="F322" i="15"/>
  <c r="E323" i="15"/>
  <c r="F323" i="15"/>
  <c r="E324" i="15"/>
  <c r="F324" i="15"/>
  <c r="E325" i="15"/>
  <c r="F325" i="15"/>
  <c r="E326" i="15"/>
  <c r="F326" i="15"/>
  <c r="E327" i="15"/>
  <c r="F327" i="15"/>
  <c r="E328" i="15"/>
  <c r="F328" i="15"/>
  <c r="E329" i="15"/>
  <c r="F329" i="15"/>
  <c r="E330" i="15"/>
  <c r="F330" i="15"/>
  <c r="E331" i="15"/>
  <c r="F331" i="15"/>
  <c r="E332" i="15"/>
  <c r="F332" i="15"/>
  <c r="E333" i="15"/>
  <c r="F333" i="15"/>
  <c r="E334" i="15"/>
  <c r="F334" i="15"/>
  <c r="E335" i="15"/>
  <c r="F335" i="15"/>
  <c r="E336" i="15"/>
  <c r="F336" i="15"/>
  <c r="E337" i="15"/>
  <c r="F337" i="15"/>
  <c r="E338" i="15"/>
  <c r="F338" i="15"/>
  <c r="E339" i="15"/>
  <c r="F339" i="15"/>
  <c r="E340" i="15"/>
  <c r="F340" i="15"/>
  <c r="E341" i="15"/>
  <c r="F341" i="15"/>
  <c r="E342" i="15"/>
  <c r="F342" i="15"/>
  <c r="E343" i="15"/>
  <c r="F343" i="15"/>
  <c r="E344" i="15"/>
  <c r="F344" i="15"/>
  <c r="E345" i="15"/>
  <c r="F345" i="15"/>
  <c r="E346" i="15"/>
  <c r="F346" i="15"/>
  <c r="E347" i="15"/>
  <c r="F347" i="15"/>
  <c r="E348" i="15"/>
  <c r="F348" i="15"/>
  <c r="E349" i="15"/>
  <c r="F349" i="15"/>
  <c r="E350" i="15"/>
  <c r="F350" i="15"/>
  <c r="E351" i="15"/>
  <c r="F351" i="15"/>
  <c r="E352" i="15"/>
  <c r="F352" i="15"/>
  <c r="E353" i="15"/>
  <c r="F353" i="15"/>
  <c r="E354" i="15"/>
  <c r="F354" i="15"/>
  <c r="E355" i="15"/>
  <c r="F355" i="15"/>
  <c r="E356" i="15"/>
  <c r="F356" i="15"/>
  <c r="E357" i="15"/>
  <c r="F357" i="15"/>
  <c r="E358" i="15"/>
  <c r="F358" i="15"/>
  <c r="E359" i="15"/>
  <c r="F359" i="15"/>
  <c r="E360" i="15"/>
  <c r="F360" i="15"/>
  <c r="E361" i="15"/>
  <c r="F361" i="15"/>
  <c r="E362" i="15"/>
  <c r="F362" i="15"/>
  <c r="E363" i="15"/>
  <c r="F363" i="15"/>
  <c r="E364" i="15"/>
  <c r="F364" i="15"/>
  <c r="E365" i="15"/>
  <c r="F365" i="15"/>
  <c r="E366" i="15"/>
  <c r="F366" i="15"/>
  <c r="E367" i="15"/>
  <c r="F367" i="15"/>
  <c r="E368" i="15"/>
  <c r="F368" i="15"/>
  <c r="E369" i="15"/>
  <c r="F369" i="15"/>
  <c r="E370" i="15"/>
  <c r="F370" i="15"/>
  <c r="E371" i="15"/>
  <c r="F371" i="15"/>
  <c r="E372" i="15"/>
  <c r="F372" i="15"/>
  <c r="E373" i="15"/>
  <c r="F373" i="15"/>
  <c r="E374" i="15"/>
  <c r="F374" i="15"/>
  <c r="E375" i="15"/>
  <c r="F375" i="15"/>
  <c r="E376" i="15"/>
  <c r="F376" i="15"/>
  <c r="E377" i="15"/>
  <c r="F377" i="15"/>
  <c r="E378" i="15"/>
  <c r="F378" i="15"/>
  <c r="E379" i="15"/>
  <c r="F379" i="15"/>
  <c r="E380" i="15"/>
  <c r="F380" i="15"/>
  <c r="E381" i="15"/>
  <c r="F381" i="15"/>
  <c r="E382" i="15"/>
  <c r="F382" i="15"/>
  <c r="E383" i="15"/>
  <c r="F383" i="15"/>
  <c r="E384" i="15"/>
  <c r="F384" i="15"/>
  <c r="E385" i="15"/>
  <c r="F385" i="15"/>
  <c r="E386" i="15"/>
  <c r="F386" i="15"/>
  <c r="E387" i="15"/>
  <c r="F387" i="15"/>
  <c r="E388" i="15"/>
  <c r="F388" i="15"/>
  <c r="E389" i="15"/>
  <c r="F389" i="15"/>
  <c r="E390" i="15"/>
  <c r="F390" i="15"/>
  <c r="E391" i="15"/>
  <c r="F391" i="15"/>
  <c r="E392" i="15"/>
  <c r="F392" i="15"/>
  <c r="E393" i="15"/>
  <c r="F393" i="15"/>
  <c r="E394" i="15"/>
  <c r="F394" i="15"/>
  <c r="E395" i="15"/>
  <c r="F395" i="15"/>
  <c r="E396" i="15"/>
  <c r="F396" i="15"/>
  <c r="E397" i="15"/>
  <c r="F397" i="15"/>
  <c r="E398" i="15"/>
  <c r="F398" i="15"/>
  <c r="E399" i="15"/>
  <c r="F399" i="15"/>
  <c r="E400" i="15"/>
  <c r="F400" i="15"/>
  <c r="E401" i="15"/>
  <c r="F401" i="15"/>
  <c r="E402" i="15"/>
  <c r="F402" i="15"/>
  <c r="E403" i="15"/>
  <c r="F403" i="15"/>
  <c r="E404" i="15"/>
  <c r="F404" i="15"/>
  <c r="E405" i="15"/>
  <c r="F405" i="15"/>
  <c r="E406" i="15"/>
  <c r="F406" i="15"/>
  <c r="E407" i="15"/>
  <c r="F407" i="15"/>
  <c r="E408" i="15"/>
  <c r="F408" i="15"/>
  <c r="E409" i="15"/>
  <c r="F409" i="15"/>
  <c r="E410" i="15"/>
  <c r="F410" i="15"/>
  <c r="E411" i="15"/>
  <c r="F411" i="15"/>
  <c r="E412" i="15"/>
  <c r="F412" i="15"/>
  <c r="E413" i="15"/>
  <c r="F413" i="15"/>
  <c r="E414" i="15"/>
  <c r="F414" i="15"/>
  <c r="E415" i="15"/>
  <c r="F415" i="15"/>
  <c r="E416" i="15"/>
  <c r="F416" i="15"/>
  <c r="E417" i="15"/>
  <c r="F417" i="15"/>
  <c r="E418" i="15"/>
  <c r="F418" i="15"/>
  <c r="E419" i="15"/>
  <c r="F419" i="15"/>
  <c r="E420" i="15"/>
  <c r="F420" i="15"/>
  <c r="D421" i="15"/>
  <c r="E421" i="15"/>
  <c r="F421" i="15"/>
  <c r="D422" i="15"/>
  <c r="E422" i="15"/>
  <c r="F422" i="15"/>
  <c r="D423" i="15"/>
  <c r="E423" i="15"/>
  <c r="F423" i="15"/>
  <c r="D424" i="15"/>
  <c r="E424" i="15"/>
  <c r="F424" i="15"/>
  <c r="D425" i="15"/>
  <c r="E425" i="15"/>
  <c r="F425" i="15"/>
  <c r="D426" i="15"/>
  <c r="E426" i="15"/>
  <c r="F426" i="15"/>
  <c r="D427" i="15"/>
  <c r="E427" i="15"/>
  <c r="F427" i="15"/>
  <c r="D428" i="15"/>
  <c r="E428" i="15"/>
  <c r="F428" i="15"/>
  <c r="D429" i="15"/>
  <c r="E429" i="15"/>
  <c r="F429" i="15"/>
  <c r="D430" i="15"/>
  <c r="E430" i="15"/>
  <c r="F430" i="15"/>
  <c r="D431" i="15"/>
  <c r="E431" i="15"/>
  <c r="F431" i="15"/>
  <c r="D432" i="15"/>
  <c r="E432" i="15"/>
  <c r="F432" i="15"/>
  <c r="D433" i="15"/>
  <c r="E433" i="15"/>
  <c r="F433" i="15"/>
  <c r="D434" i="15"/>
  <c r="E434" i="15"/>
  <c r="F434" i="15"/>
  <c r="D435" i="15"/>
  <c r="E435" i="15"/>
  <c r="F435" i="15"/>
  <c r="D436" i="15"/>
  <c r="E436" i="15"/>
  <c r="F436" i="15"/>
  <c r="D437" i="15"/>
  <c r="E437" i="15"/>
  <c r="F437" i="15"/>
  <c r="D438" i="15"/>
  <c r="E438" i="15"/>
  <c r="F438" i="15"/>
  <c r="D439" i="15"/>
  <c r="E439" i="15"/>
  <c r="F439" i="15"/>
  <c r="D440" i="15"/>
  <c r="E440" i="15"/>
  <c r="F440" i="15"/>
  <c r="D441" i="15"/>
  <c r="E441" i="15"/>
  <c r="F441" i="15"/>
  <c r="D442" i="15"/>
  <c r="E442" i="15"/>
  <c r="F442" i="15"/>
  <c r="D443" i="15"/>
  <c r="E443" i="15"/>
  <c r="F443" i="15"/>
  <c r="D444" i="15"/>
  <c r="E444" i="15"/>
  <c r="F444" i="15"/>
  <c r="D445" i="15"/>
  <c r="E445" i="15"/>
  <c r="F445" i="15"/>
  <c r="D446" i="15"/>
  <c r="E446" i="15"/>
  <c r="F446" i="15"/>
  <c r="D447" i="15"/>
  <c r="E447" i="15"/>
  <c r="F447" i="15"/>
  <c r="D448" i="15"/>
  <c r="E448" i="15"/>
  <c r="F448" i="15"/>
  <c r="D449" i="15"/>
  <c r="E449" i="15"/>
  <c r="F449" i="15"/>
  <c r="D450" i="15"/>
  <c r="E450" i="15"/>
  <c r="F450" i="15"/>
  <c r="D451" i="15"/>
  <c r="E451" i="15"/>
  <c r="F451" i="15"/>
  <c r="D452" i="15"/>
  <c r="E452" i="15"/>
  <c r="F452" i="15"/>
  <c r="D453" i="15"/>
  <c r="E453" i="15"/>
  <c r="F453" i="15"/>
  <c r="D454" i="15"/>
  <c r="E454" i="15"/>
  <c r="F454" i="15"/>
  <c r="D455" i="15"/>
  <c r="E455" i="15"/>
  <c r="F455" i="15"/>
  <c r="D456" i="15"/>
  <c r="E456" i="15"/>
  <c r="F456" i="15"/>
  <c r="D457" i="15"/>
  <c r="E457" i="15"/>
  <c r="F457" i="15"/>
  <c r="D458" i="15"/>
  <c r="E458" i="15"/>
  <c r="F458" i="15"/>
  <c r="D459" i="15"/>
  <c r="E459" i="15"/>
  <c r="F459" i="15"/>
  <c r="D460" i="15"/>
  <c r="E460" i="15"/>
  <c r="F460" i="15"/>
  <c r="D461" i="15"/>
  <c r="E461" i="15"/>
  <c r="F461" i="15"/>
  <c r="D462" i="15"/>
  <c r="E462" i="15"/>
  <c r="F462" i="15"/>
  <c r="D463" i="15"/>
  <c r="E463" i="15"/>
  <c r="F463" i="15"/>
  <c r="D464" i="15"/>
  <c r="E464" i="15"/>
  <c r="F464" i="15"/>
  <c r="D465" i="15"/>
  <c r="E465" i="15"/>
  <c r="F465" i="15"/>
  <c r="D466" i="15"/>
  <c r="E466" i="15"/>
  <c r="F466" i="15"/>
  <c r="D467" i="15"/>
  <c r="E467" i="15"/>
  <c r="F467" i="15"/>
  <c r="D468" i="15"/>
  <c r="E468" i="15"/>
  <c r="F468" i="15"/>
  <c r="D469" i="15"/>
  <c r="E469" i="15"/>
  <c r="F469" i="15"/>
  <c r="D470" i="15"/>
  <c r="E470" i="15"/>
  <c r="F470" i="15"/>
  <c r="D471" i="15"/>
  <c r="E471" i="15"/>
  <c r="F471" i="15"/>
  <c r="D472" i="15"/>
  <c r="E472" i="15"/>
  <c r="F472" i="15"/>
  <c r="D473" i="15"/>
  <c r="E473" i="15"/>
  <c r="F473" i="15"/>
  <c r="D474" i="15"/>
  <c r="E474" i="15"/>
  <c r="F474" i="15"/>
  <c r="D475" i="15"/>
  <c r="E475" i="15"/>
  <c r="F475" i="15"/>
  <c r="D476" i="15"/>
  <c r="E476" i="15"/>
  <c r="F476" i="15"/>
  <c r="D477" i="15"/>
  <c r="E477" i="15"/>
  <c r="F477" i="15"/>
  <c r="D478" i="15"/>
  <c r="E478" i="15"/>
  <c r="F478" i="15"/>
  <c r="D479" i="15"/>
  <c r="E479" i="15"/>
  <c r="F479" i="15"/>
  <c r="D480" i="15"/>
  <c r="E480" i="15"/>
  <c r="F480" i="15"/>
  <c r="D481" i="15"/>
  <c r="E481" i="15"/>
  <c r="F481" i="15"/>
  <c r="D482" i="15"/>
  <c r="E482" i="15"/>
  <c r="F482" i="15"/>
  <c r="D483" i="15"/>
  <c r="E483" i="15"/>
  <c r="F483" i="15"/>
  <c r="D484" i="15"/>
  <c r="E484" i="15"/>
  <c r="F484" i="15"/>
  <c r="D485" i="15"/>
  <c r="E485" i="15"/>
  <c r="F485" i="15"/>
  <c r="D486" i="15"/>
  <c r="E486" i="15"/>
  <c r="F486" i="15"/>
  <c r="D487" i="15"/>
  <c r="E487" i="15"/>
  <c r="F487" i="15"/>
  <c r="D488" i="15"/>
  <c r="E488" i="15"/>
  <c r="F488" i="15"/>
  <c r="D489" i="15"/>
  <c r="E489" i="15"/>
  <c r="F489" i="15"/>
  <c r="D490" i="15"/>
  <c r="E490" i="15"/>
  <c r="F490" i="15"/>
  <c r="D491" i="15"/>
  <c r="E491" i="15"/>
  <c r="F491" i="15"/>
  <c r="D492" i="15"/>
  <c r="E492" i="15"/>
  <c r="F492" i="15"/>
  <c r="D493" i="15"/>
  <c r="E493" i="15"/>
  <c r="F493" i="15"/>
  <c r="D494" i="15"/>
  <c r="E494" i="15"/>
  <c r="F494" i="15"/>
  <c r="D495" i="15"/>
  <c r="E495" i="15"/>
  <c r="F495" i="15"/>
  <c r="D496" i="15"/>
  <c r="E496" i="15"/>
  <c r="F496" i="15"/>
  <c r="D497" i="15"/>
  <c r="E497" i="15"/>
  <c r="F497" i="15"/>
  <c r="D498" i="15"/>
  <c r="E498" i="15"/>
  <c r="F498" i="15"/>
  <c r="D499" i="15"/>
  <c r="E499" i="15"/>
  <c r="F499" i="15"/>
  <c r="D500" i="15"/>
  <c r="E500" i="15"/>
  <c r="F500" i="15"/>
  <c r="D501" i="15"/>
  <c r="E501" i="15"/>
  <c r="F501" i="15"/>
  <c r="D502" i="15"/>
  <c r="E502" i="15"/>
  <c r="F502" i="15"/>
  <c r="D503" i="15"/>
  <c r="E503" i="15"/>
  <c r="F503" i="15"/>
  <c r="D504" i="15"/>
  <c r="E504" i="15"/>
  <c r="F504" i="15"/>
  <c r="D505" i="15"/>
  <c r="E505" i="15"/>
  <c r="F505" i="15"/>
  <c r="D506" i="15"/>
  <c r="E506" i="15"/>
  <c r="F506" i="15"/>
  <c r="D507" i="15"/>
  <c r="E507" i="15"/>
  <c r="F507" i="15"/>
  <c r="D508" i="15"/>
  <c r="E508" i="15"/>
  <c r="F508" i="15"/>
  <c r="D509" i="15"/>
  <c r="E509" i="15"/>
  <c r="F509" i="15"/>
  <c r="D510" i="15"/>
  <c r="E510" i="15"/>
  <c r="F510" i="15"/>
  <c r="D511" i="15"/>
  <c r="E511" i="15"/>
  <c r="F511" i="15"/>
  <c r="D512" i="15"/>
  <c r="E512" i="15"/>
  <c r="F512" i="15"/>
  <c r="D513" i="15"/>
  <c r="E513" i="15"/>
  <c r="F513" i="15"/>
  <c r="D514" i="15"/>
  <c r="E514" i="15"/>
  <c r="F514" i="15"/>
  <c r="D515" i="15"/>
  <c r="E515" i="15"/>
  <c r="F515" i="15"/>
  <c r="D516" i="15"/>
  <c r="E516" i="15"/>
  <c r="F516" i="15"/>
  <c r="D517" i="15"/>
  <c r="E517" i="15"/>
  <c r="F517" i="15"/>
  <c r="D518" i="15"/>
  <c r="E518" i="15"/>
  <c r="F518" i="15"/>
  <c r="D519" i="15"/>
  <c r="E519" i="15"/>
  <c r="F519" i="15"/>
  <c r="D520" i="15"/>
  <c r="E520" i="15"/>
  <c r="F520" i="15"/>
  <c r="D521" i="15"/>
  <c r="E521" i="15"/>
  <c r="F521" i="15"/>
  <c r="D522" i="15"/>
  <c r="E522" i="15"/>
  <c r="F522" i="15"/>
  <c r="D523" i="15"/>
  <c r="E523" i="15"/>
  <c r="F523" i="15"/>
  <c r="D524" i="15"/>
  <c r="E524" i="15"/>
  <c r="F524" i="15"/>
  <c r="D525" i="15"/>
  <c r="E525" i="15"/>
  <c r="F525" i="15"/>
  <c r="D526" i="15"/>
  <c r="E526" i="15"/>
  <c r="F526" i="15"/>
  <c r="D527" i="15"/>
  <c r="E527" i="15"/>
  <c r="F527" i="15"/>
  <c r="D528" i="15"/>
  <c r="E528" i="15"/>
  <c r="F528" i="15"/>
  <c r="D529" i="15"/>
  <c r="E529" i="15"/>
  <c r="F529" i="15"/>
  <c r="D530" i="15"/>
  <c r="E530" i="15"/>
  <c r="F530" i="15"/>
  <c r="D531" i="15"/>
  <c r="E531" i="15"/>
  <c r="F531" i="15"/>
  <c r="D532" i="15"/>
  <c r="E532" i="15"/>
  <c r="F532" i="15"/>
  <c r="D533" i="15"/>
  <c r="E533" i="15"/>
  <c r="F533" i="15"/>
  <c r="D534" i="15"/>
  <c r="E534" i="15"/>
  <c r="F534" i="15"/>
  <c r="D535" i="15"/>
  <c r="E535" i="15"/>
  <c r="F535" i="15"/>
  <c r="D536" i="15"/>
  <c r="E536" i="15"/>
  <c r="F536" i="15"/>
  <c r="D537" i="15"/>
  <c r="E537" i="15"/>
  <c r="F537" i="15"/>
  <c r="D538" i="15"/>
  <c r="E538" i="15"/>
  <c r="F538" i="15"/>
  <c r="D539" i="15"/>
  <c r="E539" i="15"/>
  <c r="F539" i="15"/>
  <c r="D540" i="15"/>
  <c r="E540" i="15"/>
  <c r="F540" i="15"/>
  <c r="D541" i="15"/>
  <c r="E541" i="15"/>
  <c r="F541" i="15"/>
  <c r="D542" i="15"/>
  <c r="E542" i="15"/>
  <c r="F542" i="15"/>
  <c r="D543" i="15"/>
  <c r="E543" i="15"/>
  <c r="F543" i="15"/>
  <c r="D544" i="15"/>
  <c r="E544" i="15"/>
  <c r="F544" i="15"/>
  <c r="D545" i="15"/>
  <c r="E545" i="15"/>
  <c r="F545" i="15"/>
  <c r="D546" i="15"/>
  <c r="E546" i="15"/>
  <c r="F546" i="15"/>
  <c r="D547" i="15"/>
  <c r="E547" i="15"/>
  <c r="F547" i="15"/>
  <c r="D548" i="15"/>
  <c r="E548" i="15"/>
  <c r="F548" i="15"/>
  <c r="D549" i="15"/>
  <c r="E549" i="15"/>
  <c r="F549" i="15"/>
  <c r="D550" i="15"/>
  <c r="E550" i="15"/>
  <c r="F550" i="15"/>
  <c r="D551" i="15"/>
  <c r="E551" i="15"/>
  <c r="F551" i="15"/>
  <c r="D552" i="15"/>
  <c r="E552" i="15"/>
  <c r="F552" i="15"/>
  <c r="D553" i="15"/>
  <c r="E553" i="15"/>
  <c r="F553" i="15"/>
  <c r="D554" i="15"/>
  <c r="E554" i="15"/>
  <c r="F554" i="15"/>
  <c r="D555" i="15"/>
  <c r="E555" i="15"/>
  <c r="F555" i="15"/>
  <c r="D556" i="15"/>
  <c r="E556" i="15"/>
  <c r="F556" i="15"/>
  <c r="D557" i="15"/>
  <c r="E557" i="15"/>
  <c r="F557" i="15"/>
  <c r="D558" i="15"/>
  <c r="E558" i="15"/>
  <c r="F558" i="15"/>
  <c r="D559" i="15"/>
  <c r="E559" i="15"/>
  <c r="F559" i="15"/>
  <c r="D560" i="15"/>
  <c r="E560" i="15"/>
  <c r="F560" i="15"/>
  <c r="D561" i="15"/>
  <c r="E561" i="15"/>
  <c r="F561" i="15"/>
  <c r="D562" i="15"/>
  <c r="E562" i="15"/>
  <c r="F562" i="15"/>
  <c r="D563" i="15"/>
  <c r="E563" i="15"/>
  <c r="F563" i="15"/>
  <c r="D564" i="15"/>
  <c r="E564" i="15"/>
  <c r="F564" i="15"/>
  <c r="D565" i="15"/>
  <c r="E565" i="15"/>
  <c r="F565" i="15"/>
  <c r="D566" i="15"/>
  <c r="E566" i="15"/>
  <c r="F566" i="15"/>
  <c r="D567" i="15"/>
  <c r="E567" i="15"/>
  <c r="F567" i="15"/>
  <c r="D568" i="15"/>
  <c r="E568" i="15"/>
  <c r="F568" i="15"/>
  <c r="D569" i="15"/>
  <c r="E569" i="15"/>
  <c r="F569" i="15"/>
  <c r="D570" i="15"/>
  <c r="E570" i="15"/>
  <c r="F570" i="15"/>
  <c r="D571" i="15"/>
  <c r="E571" i="15"/>
  <c r="F571" i="15"/>
  <c r="D572" i="15"/>
  <c r="E572" i="15"/>
  <c r="F572" i="15"/>
  <c r="D573" i="15"/>
  <c r="E573" i="15"/>
  <c r="F573" i="15"/>
  <c r="D574" i="15"/>
  <c r="E574" i="15"/>
  <c r="F574" i="15"/>
  <c r="D575" i="15"/>
  <c r="E575" i="15"/>
  <c r="F575" i="15"/>
  <c r="D576" i="15"/>
  <c r="E576" i="15"/>
  <c r="F576" i="15"/>
  <c r="D577" i="15"/>
  <c r="E577" i="15"/>
  <c r="F577" i="15"/>
  <c r="D578" i="15"/>
  <c r="E578" i="15"/>
  <c r="F578" i="15"/>
  <c r="D579" i="15"/>
  <c r="E579" i="15"/>
  <c r="F579" i="15"/>
  <c r="D580" i="15"/>
  <c r="E580" i="15"/>
  <c r="F580" i="15"/>
  <c r="D581" i="15"/>
  <c r="E581" i="15"/>
  <c r="F581" i="15"/>
  <c r="D582" i="15"/>
  <c r="E582" i="15"/>
  <c r="F582" i="15"/>
  <c r="D583" i="15"/>
  <c r="E583" i="15"/>
  <c r="F583" i="15"/>
  <c r="D584" i="15"/>
  <c r="E584" i="15"/>
  <c r="F584" i="15"/>
  <c r="D585" i="15"/>
  <c r="E585" i="15"/>
  <c r="F585" i="15"/>
  <c r="D586" i="15"/>
  <c r="E586" i="15"/>
  <c r="F586" i="15"/>
  <c r="D587" i="15"/>
  <c r="E587" i="15"/>
  <c r="F587" i="15"/>
  <c r="D588" i="15"/>
  <c r="E588" i="15"/>
  <c r="F588" i="15"/>
  <c r="D589" i="15"/>
  <c r="E589" i="15"/>
  <c r="F589" i="15"/>
  <c r="D590" i="15"/>
  <c r="E590" i="15"/>
  <c r="F590" i="15"/>
  <c r="D591" i="15"/>
  <c r="E591" i="15"/>
  <c r="F591" i="15"/>
  <c r="D592" i="15"/>
  <c r="E592" i="15"/>
  <c r="F592" i="15"/>
  <c r="D593" i="15"/>
  <c r="E593" i="15"/>
  <c r="F593" i="15"/>
  <c r="D594" i="15"/>
  <c r="E594" i="15"/>
  <c r="F594" i="15"/>
  <c r="D595" i="15"/>
  <c r="E595" i="15"/>
  <c r="F595" i="15"/>
  <c r="D596" i="15"/>
  <c r="E596" i="15"/>
  <c r="F596" i="15"/>
  <c r="D597" i="15"/>
  <c r="E597" i="15"/>
  <c r="F597" i="15"/>
  <c r="D598" i="15"/>
  <c r="E598" i="15"/>
  <c r="F598" i="15"/>
  <c r="D599" i="15"/>
  <c r="E599" i="15"/>
  <c r="F599" i="15"/>
  <c r="D600" i="15"/>
  <c r="E600" i="15"/>
  <c r="F600" i="15"/>
  <c r="D601" i="15"/>
  <c r="E601" i="15"/>
  <c r="F601" i="15"/>
  <c r="D602" i="15"/>
  <c r="E602" i="15"/>
  <c r="F602" i="15"/>
  <c r="D603" i="15"/>
  <c r="E603" i="15"/>
  <c r="F603" i="15"/>
  <c r="D604" i="15"/>
  <c r="E604" i="15"/>
  <c r="F604" i="15"/>
  <c r="D605" i="15"/>
  <c r="E605" i="15"/>
  <c r="F605" i="15"/>
  <c r="D606" i="15"/>
  <c r="E606" i="15"/>
  <c r="F606" i="15"/>
  <c r="D607" i="15"/>
  <c r="E607" i="15"/>
  <c r="F607" i="15"/>
  <c r="D608" i="15"/>
  <c r="E608" i="15"/>
  <c r="F608" i="15"/>
  <c r="D609" i="15"/>
  <c r="E609" i="15"/>
  <c r="F609" i="15"/>
  <c r="D610" i="15"/>
  <c r="E610" i="15"/>
  <c r="F610" i="15"/>
  <c r="D611" i="15"/>
  <c r="E611" i="15"/>
  <c r="F611" i="15"/>
  <c r="D612" i="15"/>
  <c r="E612" i="15"/>
  <c r="F612" i="15"/>
  <c r="D613" i="15"/>
  <c r="E613" i="15"/>
  <c r="F613" i="15"/>
  <c r="D614" i="15"/>
  <c r="E614" i="15"/>
  <c r="F614" i="15"/>
  <c r="D615" i="15"/>
  <c r="E615" i="15"/>
  <c r="F615" i="15"/>
  <c r="D616" i="15"/>
  <c r="E616" i="15"/>
  <c r="F616" i="15"/>
  <c r="D617" i="15"/>
  <c r="E617" i="15"/>
  <c r="F617" i="15"/>
  <c r="D618" i="15"/>
  <c r="E618" i="15"/>
  <c r="F618" i="15"/>
  <c r="D619" i="15"/>
  <c r="E619" i="15"/>
  <c r="F619" i="15"/>
  <c r="D620" i="15"/>
  <c r="E620" i="15"/>
  <c r="F620" i="15"/>
  <c r="D621" i="15"/>
  <c r="E621" i="15"/>
  <c r="F621" i="15"/>
  <c r="D622" i="15"/>
  <c r="E622" i="15"/>
  <c r="F622" i="15"/>
  <c r="D623" i="15"/>
  <c r="E623" i="15"/>
  <c r="F623" i="15"/>
  <c r="D624" i="15"/>
  <c r="E624" i="15"/>
  <c r="F624" i="15"/>
  <c r="D625" i="15"/>
  <c r="E625" i="15"/>
  <c r="F625" i="15"/>
  <c r="D626" i="15"/>
  <c r="E626" i="15"/>
  <c r="F626" i="15"/>
  <c r="D627" i="15"/>
  <c r="E627" i="15"/>
  <c r="F627" i="15"/>
  <c r="D628" i="15"/>
  <c r="E628" i="15"/>
  <c r="F628" i="15"/>
  <c r="D629" i="15"/>
  <c r="E629" i="15"/>
  <c r="F629" i="15"/>
  <c r="D630" i="15"/>
  <c r="E630" i="15"/>
  <c r="F630" i="15"/>
  <c r="D631" i="15"/>
  <c r="E631" i="15"/>
  <c r="F631" i="15"/>
  <c r="D632" i="15"/>
  <c r="E632" i="15"/>
  <c r="F632" i="15"/>
  <c r="D633" i="15"/>
  <c r="E633" i="15"/>
  <c r="F633" i="15"/>
  <c r="D634" i="15"/>
  <c r="E634" i="15"/>
  <c r="F634" i="15"/>
  <c r="D635" i="15"/>
  <c r="E635" i="15"/>
  <c r="F635" i="15"/>
  <c r="D636" i="15"/>
  <c r="E636" i="15"/>
  <c r="F636" i="15"/>
  <c r="D637" i="15"/>
  <c r="E637" i="15"/>
  <c r="F637" i="15"/>
  <c r="D638" i="15"/>
  <c r="E638" i="15"/>
  <c r="F638" i="15"/>
  <c r="D639" i="15"/>
  <c r="E639" i="15"/>
  <c r="F639" i="15"/>
  <c r="D640" i="15"/>
  <c r="E640" i="15"/>
  <c r="F640" i="15"/>
  <c r="D641" i="15"/>
  <c r="E641" i="15"/>
  <c r="F641" i="15"/>
  <c r="D642" i="15"/>
  <c r="E642" i="15"/>
  <c r="F642" i="15"/>
  <c r="D643" i="15"/>
  <c r="E643" i="15"/>
  <c r="F643" i="15"/>
  <c r="D644" i="15"/>
  <c r="E644" i="15"/>
  <c r="F644" i="15"/>
  <c r="D645" i="15"/>
  <c r="E645" i="15"/>
  <c r="F645" i="15"/>
  <c r="D646" i="15"/>
  <c r="E646" i="15"/>
  <c r="F646" i="15"/>
  <c r="D647" i="15"/>
  <c r="E647" i="15"/>
  <c r="F647" i="15"/>
  <c r="D648" i="15"/>
  <c r="E648" i="15"/>
  <c r="F648" i="15"/>
  <c r="D649" i="15"/>
  <c r="E649" i="15"/>
  <c r="F649" i="15"/>
  <c r="D650" i="15"/>
  <c r="E650" i="15"/>
  <c r="F650" i="15"/>
  <c r="D651" i="15"/>
  <c r="E651" i="15"/>
  <c r="F651" i="15"/>
  <c r="D652" i="15"/>
  <c r="E652" i="15"/>
  <c r="F652" i="15"/>
  <c r="D653" i="15"/>
  <c r="E653" i="15"/>
  <c r="F653" i="15"/>
  <c r="D654" i="15"/>
  <c r="E654" i="15"/>
  <c r="F654" i="15"/>
  <c r="D655" i="15"/>
  <c r="E655" i="15"/>
  <c r="F655" i="15"/>
  <c r="D656" i="15"/>
  <c r="E656" i="15"/>
  <c r="F656" i="15"/>
  <c r="D657" i="15"/>
  <c r="E657" i="15"/>
  <c r="F657" i="15"/>
  <c r="D658" i="15"/>
  <c r="E658" i="15"/>
  <c r="F658" i="15"/>
  <c r="D659" i="15"/>
  <c r="E659" i="15"/>
  <c r="F659" i="15"/>
  <c r="D660" i="15"/>
  <c r="E660" i="15"/>
  <c r="F660" i="15"/>
  <c r="D661" i="15"/>
  <c r="E661" i="15"/>
  <c r="F661" i="15"/>
  <c r="D662" i="15"/>
  <c r="E662" i="15"/>
  <c r="F662" i="15"/>
  <c r="D663" i="15"/>
  <c r="E663" i="15"/>
  <c r="F663" i="15"/>
  <c r="D664" i="15"/>
  <c r="E664" i="15"/>
  <c r="F664" i="15"/>
  <c r="D665" i="15"/>
  <c r="E665" i="15"/>
  <c r="F665" i="15"/>
  <c r="D666" i="15"/>
  <c r="E666" i="15"/>
  <c r="F666" i="15"/>
  <c r="D667" i="15"/>
  <c r="E667" i="15"/>
  <c r="F667" i="15"/>
  <c r="D668" i="15"/>
  <c r="E668" i="15"/>
  <c r="F668" i="15"/>
  <c r="D669" i="15"/>
  <c r="E669" i="15"/>
  <c r="F669" i="15"/>
  <c r="D670" i="15"/>
  <c r="E670" i="15"/>
  <c r="F670" i="15"/>
  <c r="D671" i="15"/>
  <c r="E671" i="15"/>
  <c r="F671" i="15"/>
  <c r="D672" i="15"/>
  <c r="E672" i="15"/>
  <c r="F672" i="15"/>
  <c r="D673" i="15"/>
  <c r="E673" i="15"/>
  <c r="F673" i="15"/>
  <c r="D674" i="15"/>
  <c r="E674" i="15"/>
  <c r="F674" i="15"/>
  <c r="D675" i="15"/>
  <c r="E675" i="15"/>
  <c r="F675" i="15"/>
  <c r="D676" i="15"/>
  <c r="E676" i="15"/>
  <c r="F676" i="15"/>
  <c r="D677" i="15"/>
  <c r="E677" i="15"/>
  <c r="F677" i="15"/>
  <c r="D678" i="15"/>
  <c r="E678" i="15"/>
  <c r="F678" i="15"/>
  <c r="D679" i="15"/>
  <c r="E679" i="15"/>
  <c r="F679" i="15"/>
  <c r="D680" i="15"/>
  <c r="E680" i="15"/>
  <c r="F680" i="15"/>
  <c r="D681" i="15"/>
  <c r="E681" i="15"/>
  <c r="F681" i="15"/>
  <c r="D682" i="15"/>
  <c r="E682" i="15"/>
  <c r="F682" i="15"/>
  <c r="D683" i="15"/>
  <c r="E683" i="15"/>
  <c r="F683" i="15"/>
  <c r="D684" i="15"/>
  <c r="E684" i="15"/>
  <c r="F684" i="15"/>
  <c r="D685" i="15"/>
  <c r="E685" i="15"/>
  <c r="F685" i="15"/>
  <c r="D686" i="15"/>
  <c r="E686" i="15"/>
  <c r="F686" i="15"/>
  <c r="D687" i="15"/>
  <c r="E687" i="15"/>
  <c r="F687" i="15"/>
  <c r="D688" i="15"/>
  <c r="E688" i="15"/>
  <c r="F688" i="15"/>
  <c r="D689" i="15"/>
  <c r="E689" i="15"/>
  <c r="F689" i="15"/>
  <c r="D690" i="15"/>
  <c r="E690" i="15"/>
  <c r="F690" i="15"/>
  <c r="D691" i="15"/>
  <c r="E691" i="15"/>
  <c r="F691" i="15"/>
  <c r="D692" i="15"/>
  <c r="E692" i="15"/>
  <c r="F692" i="15"/>
  <c r="D693" i="15"/>
  <c r="E693" i="15"/>
  <c r="F693" i="15"/>
  <c r="D694" i="15"/>
  <c r="E694" i="15"/>
  <c r="F694" i="15"/>
  <c r="D695" i="15"/>
  <c r="E695" i="15"/>
  <c r="F695" i="15"/>
  <c r="D696" i="15"/>
  <c r="E696" i="15"/>
  <c r="F696" i="15"/>
  <c r="D697" i="15"/>
  <c r="E697" i="15"/>
  <c r="F697" i="15"/>
  <c r="D698" i="15"/>
  <c r="E698" i="15"/>
  <c r="F698" i="15"/>
  <c r="D699" i="15"/>
  <c r="E699" i="15"/>
  <c r="F699" i="15"/>
  <c r="D700" i="15"/>
  <c r="E700" i="15"/>
  <c r="F700" i="15"/>
  <c r="D701" i="15"/>
  <c r="E701" i="15"/>
  <c r="F701" i="15"/>
  <c r="D702" i="15"/>
  <c r="E702" i="15"/>
  <c r="F702" i="15"/>
  <c r="D703" i="15"/>
  <c r="E703" i="15"/>
  <c r="F703" i="15"/>
  <c r="D704" i="15"/>
  <c r="E704" i="15"/>
  <c r="F704" i="15"/>
  <c r="D705" i="15"/>
  <c r="E705" i="15"/>
  <c r="F705" i="15"/>
  <c r="D706" i="15"/>
  <c r="E706" i="15"/>
  <c r="F706" i="15"/>
  <c r="D707" i="15"/>
  <c r="E707" i="15"/>
  <c r="F707" i="15"/>
  <c r="D708" i="15"/>
  <c r="E708" i="15"/>
  <c r="F708" i="15"/>
  <c r="D709" i="15"/>
  <c r="E709" i="15"/>
  <c r="F709" i="15"/>
  <c r="D710" i="15"/>
  <c r="E710" i="15"/>
  <c r="F710" i="15"/>
  <c r="D711" i="15"/>
  <c r="E711" i="15"/>
  <c r="F711" i="15"/>
  <c r="D712" i="15"/>
  <c r="E712" i="15"/>
  <c r="F712" i="15"/>
  <c r="D713" i="15"/>
  <c r="E713" i="15"/>
  <c r="F713" i="15"/>
  <c r="D714" i="15"/>
  <c r="E714" i="15"/>
  <c r="F714" i="15"/>
  <c r="D715" i="15"/>
  <c r="E715" i="15"/>
  <c r="F715" i="15"/>
  <c r="D716" i="15"/>
  <c r="E716" i="15"/>
  <c r="F716" i="15"/>
  <c r="D717" i="15"/>
  <c r="E717" i="15"/>
  <c r="F717" i="15"/>
  <c r="D718" i="15"/>
  <c r="E718" i="15"/>
  <c r="F718" i="15"/>
  <c r="D719" i="15"/>
  <c r="E719" i="15"/>
  <c r="F719" i="15"/>
  <c r="D720" i="15"/>
  <c r="E720" i="15"/>
  <c r="F720" i="15"/>
  <c r="D721" i="15"/>
  <c r="E721" i="15"/>
  <c r="F721" i="15"/>
  <c r="D722" i="15"/>
  <c r="E722" i="15"/>
  <c r="F722" i="15"/>
  <c r="D723" i="15"/>
  <c r="E723" i="15"/>
  <c r="F723" i="15"/>
  <c r="D724" i="15"/>
  <c r="E724" i="15"/>
  <c r="F724" i="15"/>
  <c r="D725" i="15"/>
  <c r="E725" i="15"/>
  <c r="F725" i="15"/>
  <c r="D726" i="15"/>
  <c r="E726" i="15"/>
  <c r="F726" i="15"/>
  <c r="D727" i="15"/>
  <c r="E727" i="15"/>
  <c r="F727" i="15"/>
  <c r="D728" i="15"/>
  <c r="E728" i="15"/>
  <c r="F728" i="15"/>
  <c r="D729" i="15"/>
  <c r="E729" i="15"/>
  <c r="F729" i="15"/>
  <c r="D730" i="15"/>
  <c r="E730" i="15"/>
  <c r="F730" i="15"/>
  <c r="D731" i="15"/>
  <c r="E731" i="15"/>
  <c r="F731" i="15"/>
  <c r="D732" i="15"/>
  <c r="E732" i="15"/>
  <c r="F732" i="15"/>
  <c r="D733" i="15"/>
  <c r="E733" i="15"/>
  <c r="F733" i="15"/>
  <c r="D734" i="15"/>
  <c r="E734" i="15"/>
  <c r="F734" i="15"/>
  <c r="D735" i="15"/>
  <c r="E735" i="15"/>
  <c r="F735" i="15"/>
  <c r="D736" i="15"/>
  <c r="E736" i="15"/>
  <c r="F736" i="15"/>
  <c r="D737" i="15"/>
  <c r="E737" i="15"/>
  <c r="F737" i="15"/>
  <c r="D738" i="15"/>
  <c r="E738" i="15"/>
  <c r="F738" i="15"/>
  <c r="D739" i="15"/>
  <c r="E739" i="15"/>
  <c r="F739" i="15"/>
  <c r="D740" i="15"/>
  <c r="E740" i="15"/>
  <c r="F740" i="15"/>
  <c r="D741" i="15"/>
  <c r="E741" i="15"/>
  <c r="F741" i="15"/>
  <c r="D742" i="15"/>
  <c r="E742" i="15"/>
  <c r="F742" i="15"/>
  <c r="D743" i="15"/>
  <c r="E743" i="15"/>
  <c r="F743" i="15"/>
  <c r="D744" i="15"/>
  <c r="E744" i="15"/>
  <c r="F744" i="15"/>
  <c r="D745" i="15"/>
  <c r="E745" i="15"/>
  <c r="F745" i="15"/>
  <c r="D746" i="15"/>
  <c r="E746" i="15"/>
  <c r="F746" i="15"/>
  <c r="D747" i="15"/>
  <c r="E747" i="15"/>
  <c r="F747" i="15"/>
  <c r="D748" i="15"/>
  <c r="E748" i="15"/>
  <c r="F748" i="15"/>
  <c r="D749" i="15"/>
  <c r="E749" i="15"/>
  <c r="F749" i="15"/>
  <c r="D750" i="15"/>
  <c r="E750" i="15"/>
  <c r="F750" i="15"/>
  <c r="D751" i="15"/>
  <c r="E751" i="15"/>
  <c r="F751" i="15"/>
  <c r="D752" i="15"/>
  <c r="E752" i="15"/>
  <c r="F752" i="15"/>
  <c r="D753" i="15"/>
  <c r="E753" i="15"/>
  <c r="F753" i="15"/>
  <c r="D754" i="15"/>
  <c r="E754" i="15"/>
  <c r="F754" i="15"/>
  <c r="D755" i="15"/>
  <c r="E755" i="15"/>
  <c r="F755" i="15"/>
  <c r="D756" i="15"/>
  <c r="E756" i="15"/>
  <c r="F756" i="15"/>
  <c r="D757" i="15"/>
  <c r="E757" i="15"/>
  <c r="F757" i="15"/>
  <c r="D758" i="15"/>
  <c r="E758" i="15"/>
  <c r="F758" i="15"/>
  <c r="D759" i="15"/>
  <c r="E759" i="15"/>
  <c r="F759" i="15"/>
  <c r="D760" i="15"/>
  <c r="E760" i="15"/>
  <c r="F760" i="15"/>
  <c r="D761" i="15"/>
  <c r="E761" i="15"/>
  <c r="F761" i="15"/>
  <c r="D762" i="15"/>
  <c r="E762" i="15"/>
  <c r="F762" i="15"/>
  <c r="D763" i="15"/>
  <c r="E763" i="15"/>
  <c r="F763" i="15"/>
  <c r="D764" i="15"/>
  <c r="E764" i="15"/>
  <c r="F764" i="15"/>
  <c r="D765" i="15"/>
  <c r="E765" i="15"/>
  <c r="F765" i="15"/>
  <c r="D766" i="15"/>
  <c r="E766" i="15"/>
  <c r="F766" i="15"/>
  <c r="D767" i="15"/>
  <c r="E767" i="15"/>
  <c r="F767" i="15"/>
  <c r="D768" i="15"/>
  <c r="E768" i="15"/>
  <c r="F768" i="15"/>
  <c r="D769" i="15"/>
  <c r="E769" i="15"/>
  <c r="F769" i="15"/>
  <c r="D770" i="15"/>
  <c r="E770" i="15"/>
  <c r="F770" i="15"/>
  <c r="D771" i="15"/>
  <c r="E771" i="15"/>
  <c r="F771" i="15"/>
  <c r="D772" i="15"/>
  <c r="E772" i="15"/>
  <c r="F772" i="15"/>
  <c r="D773" i="15"/>
  <c r="E773" i="15"/>
  <c r="F773" i="15"/>
  <c r="D774" i="15"/>
  <c r="E774" i="15"/>
  <c r="F774" i="15"/>
  <c r="D775" i="15"/>
  <c r="E775" i="15"/>
  <c r="F775" i="15"/>
  <c r="D776" i="15"/>
  <c r="E776" i="15"/>
  <c r="F776" i="15"/>
  <c r="D777" i="15"/>
  <c r="E777" i="15"/>
  <c r="F777" i="15"/>
  <c r="D778" i="15"/>
  <c r="E778" i="15"/>
  <c r="F778" i="15"/>
  <c r="D779" i="15"/>
  <c r="E779" i="15"/>
  <c r="F779" i="15"/>
  <c r="D780" i="15"/>
  <c r="E780" i="15"/>
  <c r="F780" i="15"/>
  <c r="D781" i="15"/>
  <c r="E781" i="15"/>
  <c r="F781" i="15"/>
  <c r="D782" i="15"/>
  <c r="E782" i="15"/>
  <c r="F782" i="15"/>
  <c r="D783" i="15"/>
  <c r="E783" i="15"/>
  <c r="F783" i="15"/>
  <c r="D784" i="15"/>
  <c r="E784" i="15"/>
  <c r="F784" i="15"/>
  <c r="D785" i="15"/>
  <c r="E785" i="15"/>
  <c r="F785" i="15"/>
  <c r="D786" i="15"/>
  <c r="E786" i="15"/>
  <c r="F786" i="15"/>
  <c r="D787" i="15"/>
  <c r="E787" i="15"/>
  <c r="F787" i="15"/>
  <c r="D788" i="15"/>
  <c r="E788" i="15"/>
  <c r="F788" i="15"/>
  <c r="D789" i="15"/>
  <c r="E789" i="15"/>
  <c r="F789" i="15"/>
  <c r="D790" i="15"/>
  <c r="E790" i="15"/>
  <c r="F790" i="15"/>
  <c r="D791" i="15"/>
  <c r="E791" i="15"/>
  <c r="F791" i="15"/>
  <c r="D792" i="15"/>
  <c r="E792" i="15"/>
  <c r="F792" i="15"/>
  <c r="D793" i="15"/>
  <c r="E793" i="15"/>
  <c r="F793" i="15"/>
  <c r="D794" i="15"/>
  <c r="E794" i="15"/>
  <c r="F794" i="15"/>
  <c r="D795" i="15"/>
  <c r="E795" i="15"/>
  <c r="F795" i="15"/>
  <c r="D796" i="15"/>
  <c r="E796" i="15"/>
  <c r="F796" i="15"/>
  <c r="D797" i="15"/>
  <c r="E797" i="15"/>
  <c r="F797" i="15"/>
  <c r="D798" i="15"/>
  <c r="E798" i="15"/>
  <c r="F798" i="15"/>
  <c r="D799" i="15"/>
  <c r="E799" i="15"/>
  <c r="F799" i="15"/>
  <c r="D800" i="15"/>
  <c r="E800" i="15"/>
  <c r="F800" i="15"/>
  <c r="D801" i="15"/>
  <c r="E801" i="15"/>
  <c r="F801" i="15"/>
  <c r="D802" i="15"/>
  <c r="E802" i="15"/>
  <c r="F802" i="15"/>
  <c r="D803" i="15"/>
  <c r="E803" i="15"/>
  <c r="F803" i="15"/>
  <c r="D804" i="15"/>
  <c r="E804" i="15"/>
  <c r="F804" i="15"/>
  <c r="D805" i="15"/>
  <c r="E805" i="15"/>
  <c r="F805" i="15"/>
  <c r="D806" i="15"/>
  <c r="E806" i="15"/>
  <c r="F806" i="15"/>
  <c r="D807" i="15"/>
  <c r="E807" i="15"/>
  <c r="F807" i="15"/>
  <c r="D808" i="15"/>
  <c r="E808" i="15"/>
  <c r="F808" i="15"/>
  <c r="D809" i="15"/>
  <c r="E809" i="15"/>
  <c r="F809" i="15"/>
  <c r="D810" i="15"/>
  <c r="E810" i="15"/>
  <c r="F810" i="15"/>
  <c r="D811" i="15"/>
  <c r="E811" i="15"/>
  <c r="F811" i="15"/>
  <c r="D812" i="15"/>
  <c r="E812" i="15"/>
  <c r="F812" i="15"/>
  <c r="D813" i="15"/>
  <c r="E813" i="15"/>
  <c r="F813" i="15"/>
  <c r="D814" i="15"/>
  <c r="E814" i="15"/>
  <c r="F814" i="15"/>
  <c r="D815" i="15"/>
  <c r="E815" i="15"/>
  <c r="F815" i="15"/>
  <c r="D816" i="15"/>
  <c r="E816" i="15"/>
  <c r="F816" i="15"/>
  <c r="D817" i="15"/>
  <c r="E817" i="15"/>
  <c r="F817" i="15"/>
  <c r="D818" i="15"/>
  <c r="E818" i="15"/>
  <c r="F818" i="15"/>
  <c r="D819" i="15"/>
  <c r="E819" i="15"/>
  <c r="F819" i="15"/>
  <c r="D820" i="15"/>
  <c r="E820" i="15"/>
  <c r="F820" i="15"/>
  <c r="D821" i="15"/>
  <c r="E821" i="15"/>
  <c r="F821" i="15"/>
  <c r="D822" i="15"/>
  <c r="E822" i="15"/>
  <c r="F822" i="15"/>
  <c r="D823" i="15"/>
  <c r="E823" i="15"/>
  <c r="F823" i="15"/>
  <c r="D824" i="15"/>
  <c r="E824" i="15"/>
  <c r="F824" i="15"/>
  <c r="D825" i="15"/>
  <c r="E825" i="15"/>
  <c r="F825" i="15"/>
  <c r="D826" i="15"/>
  <c r="E826" i="15"/>
  <c r="F826" i="15"/>
  <c r="D827" i="15"/>
  <c r="E827" i="15"/>
  <c r="F827" i="15"/>
  <c r="D828" i="15"/>
  <c r="E828" i="15"/>
  <c r="F828" i="15"/>
  <c r="D829" i="15"/>
  <c r="E829" i="15"/>
  <c r="F829" i="15"/>
  <c r="D830" i="15"/>
  <c r="E830" i="15"/>
  <c r="F830" i="15"/>
  <c r="D831" i="15"/>
  <c r="E831" i="15"/>
  <c r="F831" i="15"/>
  <c r="D832" i="15"/>
  <c r="E832" i="15"/>
  <c r="F832" i="15"/>
  <c r="D833" i="15"/>
  <c r="E833" i="15"/>
  <c r="F833" i="15"/>
  <c r="D834" i="15"/>
  <c r="E834" i="15"/>
  <c r="F834" i="15"/>
  <c r="D835" i="15"/>
  <c r="E835" i="15"/>
  <c r="F835" i="15"/>
  <c r="D836" i="15"/>
  <c r="E836" i="15"/>
  <c r="F836" i="15"/>
  <c r="F837" i="15"/>
  <c r="F838" i="15"/>
  <c r="F839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J11" i="15"/>
  <c r="B24" i="6"/>
  <c r="E24" i="6"/>
  <c r="B23" i="6"/>
  <c r="E23" i="6"/>
  <c r="F24" i="6"/>
  <c r="B25" i="6"/>
  <c r="E25" i="6"/>
  <c r="F25" i="6"/>
  <c r="B26" i="6"/>
  <c r="E26" i="6"/>
  <c r="F26" i="6"/>
  <c r="B27" i="6"/>
  <c r="E27" i="6"/>
  <c r="F27" i="6"/>
  <c r="B28" i="6"/>
  <c r="E28" i="6"/>
  <c r="F28" i="6"/>
  <c r="B29" i="6"/>
  <c r="E29" i="6"/>
  <c r="F29" i="6"/>
  <c r="B30" i="6"/>
  <c r="E30" i="6"/>
  <c r="F30" i="6"/>
  <c r="B31" i="6"/>
  <c r="E31" i="6"/>
  <c r="F31" i="6"/>
  <c r="B32" i="6"/>
  <c r="E32" i="6"/>
  <c r="F32" i="6"/>
  <c r="B33" i="6"/>
  <c r="E33" i="6"/>
  <c r="F33" i="6"/>
  <c r="B34" i="6"/>
  <c r="E34" i="6"/>
  <c r="F34" i="6"/>
  <c r="B35" i="6"/>
  <c r="E35" i="6"/>
  <c r="F35" i="6"/>
  <c r="B36" i="6"/>
  <c r="E36" i="6"/>
  <c r="F36" i="6"/>
  <c r="B37" i="6"/>
  <c r="E37" i="6"/>
  <c r="F37" i="6"/>
  <c r="B38" i="6"/>
  <c r="E38" i="6"/>
  <c r="F38" i="6"/>
  <c r="B39" i="6"/>
  <c r="E39" i="6"/>
  <c r="F39" i="6"/>
  <c r="B40" i="6"/>
  <c r="E40" i="6"/>
  <c r="F40" i="6"/>
  <c r="B41" i="6"/>
  <c r="E41" i="6"/>
  <c r="F41" i="6"/>
  <c r="B42" i="6"/>
  <c r="E42" i="6"/>
  <c r="F42" i="6"/>
  <c r="B43" i="6"/>
  <c r="E43" i="6"/>
  <c r="F43" i="6"/>
  <c r="B44" i="6"/>
  <c r="E44" i="6"/>
  <c r="F44" i="6"/>
  <c r="B45" i="6"/>
  <c r="E45" i="6"/>
  <c r="F45" i="6"/>
  <c r="B46" i="6"/>
  <c r="E46" i="6"/>
  <c r="F46" i="6"/>
  <c r="B47" i="6"/>
  <c r="E47" i="6"/>
  <c r="F47" i="6"/>
  <c r="B48" i="6"/>
  <c r="E48" i="6"/>
  <c r="F48" i="6"/>
  <c r="B49" i="6"/>
  <c r="E49" i="6"/>
  <c r="F49" i="6"/>
  <c r="B50" i="6"/>
  <c r="E50" i="6"/>
  <c r="F50" i="6"/>
  <c r="B51" i="6"/>
  <c r="E51" i="6"/>
  <c r="F51" i="6"/>
  <c r="B52" i="6"/>
  <c r="E52" i="6"/>
  <c r="F52" i="6"/>
  <c r="B53" i="6"/>
  <c r="E53" i="6"/>
  <c r="F53" i="6"/>
  <c r="B54" i="6"/>
  <c r="E54" i="6"/>
  <c r="F54" i="6"/>
  <c r="B55" i="6"/>
  <c r="E55" i="6"/>
  <c r="F55" i="6"/>
  <c r="B56" i="6"/>
  <c r="E56" i="6"/>
  <c r="F56" i="6"/>
  <c r="B57" i="6"/>
  <c r="E57" i="6"/>
  <c r="F57" i="6"/>
  <c r="B58" i="6"/>
  <c r="E58" i="6"/>
  <c r="F58" i="6"/>
  <c r="B59" i="6"/>
  <c r="E59" i="6"/>
  <c r="F59" i="6"/>
  <c r="B60" i="6"/>
  <c r="E60" i="6"/>
  <c r="F60" i="6"/>
  <c r="B61" i="6"/>
  <c r="E61" i="6"/>
  <c r="F61" i="6"/>
  <c r="B62" i="6"/>
  <c r="E62" i="6"/>
  <c r="F62" i="6"/>
  <c r="B63" i="6"/>
  <c r="E63" i="6"/>
  <c r="F63" i="6"/>
  <c r="B64" i="6"/>
  <c r="E64" i="6"/>
  <c r="F64" i="6"/>
  <c r="B65" i="6"/>
  <c r="E65" i="6"/>
  <c r="F65" i="6"/>
  <c r="B66" i="6"/>
  <c r="E66" i="6"/>
  <c r="F66" i="6"/>
  <c r="B67" i="6"/>
  <c r="E67" i="6"/>
  <c r="F67" i="6"/>
  <c r="B68" i="6"/>
  <c r="E68" i="6"/>
  <c r="F68" i="6"/>
  <c r="B69" i="6"/>
  <c r="E69" i="6"/>
  <c r="F69" i="6"/>
  <c r="B70" i="6"/>
  <c r="E70" i="6"/>
  <c r="F70" i="6"/>
  <c r="B71" i="6"/>
  <c r="E71" i="6"/>
  <c r="F71" i="6"/>
  <c r="B72" i="6"/>
  <c r="E72" i="6"/>
  <c r="F72" i="6"/>
  <c r="B73" i="6"/>
  <c r="E73" i="6"/>
  <c r="F73" i="6"/>
  <c r="B74" i="6"/>
  <c r="E74" i="6"/>
  <c r="F74" i="6"/>
  <c r="B75" i="6"/>
  <c r="E75" i="6"/>
  <c r="F75" i="6"/>
  <c r="B76" i="6"/>
  <c r="E76" i="6"/>
  <c r="F76" i="6"/>
  <c r="B77" i="6"/>
  <c r="E77" i="6"/>
  <c r="F77" i="6"/>
  <c r="B78" i="6"/>
  <c r="E78" i="6"/>
  <c r="F78" i="6"/>
  <c r="B79" i="6"/>
  <c r="E79" i="6"/>
  <c r="F79" i="6"/>
  <c r="B80" i="6"/>
  <c r="E80" i="6"/>
  <c r="F80" i="6"/>
  <c r="B81" i="6"/>
  <c r="E81" i="6"/>
  <c r="F81" i="6"/>
  <c r="B82" i="6"/>
  <c r="E82" i="6"/>
  <c r="F82" i="6"/>
  <c r="B83" i="6"/>
  <c r="E83" i="6"/>
  <c r="F83" i="6"/>
  <c r="B84" i="6"/>
  <c r="E84" i="6"/>
  <c r="F84" i="6"/>
  <c r="B85" i="6"/>
  <c r="E85" i="6"/>
  <c r="F85" i="6"/>
  <c r="B86" i="6"/>
  <c r="E86" i="6"/>
  <c r="F86" i="6"/>
  <c r="B87" i="6"/>
  <c r="E87" i="6"/>
  <c r="F87" i="6"/>
  <c r="B88" i="6"/>
  <c r="E88" i="6"/>
  <c r="F88" i="6"/>
  <c r="B89" i="6"/>
  <c r="E89" i="6"/>
  <c r="F89" i="6"/>
  <c r="B90" i="6"/>
  <c r="E90" i="6"/>
  <c r="F90" i="6"/>
  <c r="B91" i="6"/>
  <c r="E91" i="6"/>
  <c r="F91" i="6"/>
  <c r="B92" i="6"/>
  <c r="E92" i="6"/>
  <c r="F92" i="6"/>
  <c r="B93" i="6"/>
  <c r="E93" i="6"/>
  <c r="F93" i="6"/>
  <c r="B94" i="6"/>
  <c r="E94" i="6"/>
  <c r="F94" i="6"/>
  <c r="B95" i="6"/>
  <c r="E95" i="6"/>
  <c r="F95" i="6"/>
  <c r="B96" i="6"/>
  <c r="E96" i="6"/>
  <c r="F96" i="6"/>
  <c r="B97" i="6"/>
  <c r="E97" i="6"/>
  <c r="F97" i="6"/>
  <c r="B98" i="6"/>
  <c r="E98" i="6"/>
  <c r="F98" i="6"/>
  <c r="B99" i="6"/>
  <c r="E99" i="6"/>
  <c r="F99" i="6"/>
  <c r="B100" i="6"/>
  <c r="E100" i="6"/>
  <c r="F100" i="6"/>
  <c r="B101" i="6"/>
  <c r="E101" i="6"/>
  <c r="F101" i="6"/>
  <c r="B102" i="6"/>
  <c r="E102" i="6"/>
  <c r="F102" i="6"/>
  <c r="B103" i="6"/>
  <c r="E103" i="6"/>
  <c r="F103" i="6"/>
  <c r="B104" i="6"/>
  <c r="E104" i="6"/>
  <c r="F104" i="6"/>
  <c r="B105" i="6"/>
  <c r="E105" i="6"/>
  <c r="F105" i="6"/>
  <c r="B106" i="6"/>
  <c r="E106" i="6"/>
  <c r="F106" i="6"/>
  <c r="B107" i="6"/>
  <c r="E107" i="6"/>
  <c r="F107" i="6"/>
  <c r="B108" i="6"/>
  <c r="E108" i="6"/>
  <c r="F108" i="6"/>
  <c r="B109" i="6"/>
  <c r="E109" i="6"/>
  <c r="F109" i="6"/>
  <c r="B110" i="6"/>
  <c r="E110" i="6"/>
  <c r="F110" i="6"/>
  <c r="B111" i="6"/>
  <c r="E111" i="6"/>
  <c r="F111" i="6"/>
  <c r="B112" i="6"/>
  <c r="E112" i="6"/>
  <c r="F112" i="6"/>
  <c r="B113" i="6"/>
  <c r="E113" i="6"/>
  <c r="F113" i="6"/>
  <c r="B114" i="6"/>
  <c r="E114" i="6"/>
  <c r="F114" i="6"/>
  <c r="B115" i="6"/>
  <c r="E115" i="6"/>
  <c r="F115" i="6"/>
  <c r="B116" i="6"/>
  <c r="E116" i="6"/>
  <c r="F116" i="6"/>
  <c r="B117" i="6"/>
  <c r="E117" i="6"/>
  <c r="F117" i="6"/>
  <c r="B118" i="6"/>
  <c r="E118" i="6"/>
  <c r="F118" i="6"/>
  <c r="B119" i="6"/>
  <c r="E119" i="6"/>
  <c r="F119" i="6"/>
  <c r="B120" i="6"/>
  <c r="E120" i="6"/>
  <c r="F120" i="6"/>
  <c r="B121" i="6"/>
  <c r="E121" i="6"/>
  <c r="F121" i="6"/>
  <c r="B122" i="6"/>
  <c r="E122" i="6"/>
  <c r="F122" i="6"/>
  <c r="B123" i="6"/>
  <c r="E123" i="6"/>
  <c r="F123" i="6"/>
  <c r="B124" i="6"/>
  <c r="E124" i="6"/>
  <c r="F124" i="6"/>
  <c r="B125" i="6"/>
  <c r="E125" i="6"/>
  <c r="F125" i="6"/>
  <c r="B126" i="6"/>
  <c r="E126" i="6"/>
  <c r="F126" i="6"/>
  <c r="B127" i="6"/>
  <c r="E127" i="6"/>
  <c r="F127" i="6"/>
  <c r="B128" i="6"/>
  <c r="E128" i="6"/>
  <c r="F128" i="6"/>
  <c r="B129" i="6"/>
  <c r="E129" i="6"/>
  <c r="F129" i="6"/>
  <c r="B130" i="6"/>
  <c r="E130" i="6"/>
  <c r="F130" i="6"/>
  <c r="B131" i="6"/>
  <c r="E131" i="6"/>
  <c r="F131" i="6"/>
  <c r="B132" i="6"/>
  <c r="E132" i="6"/>
  <c r="F132" i="6"/>
  <c r="B133" i="6"/>
  <c r="E133" i="6"/>
  <c r="F133" i="6"/>
  <c r="B134" i="6"/>
  <c r="E134" i="6"/>
  <c r="F134" i="6"/>
  <c r="B135" i="6"/>
  <c r="E135" i="6"/>
  <c r="F135" i="6"/>
  <c r="B136" i="6"/>
  <c r="E136" i="6"/>
  <c r="F136" i="6"/>
  <c r="B137" i="6"/>
  <c r="E137" i="6"/>
  <c r="F137" i="6"/>
  <c r="B138" i="6"/>
  <c r="E138" i="6"/>
  <c r="F138" i="6"/>
  <c r="B139" i="6"/>
  <c r="E139" i="6"/>
  <c r="F139" i="6"/>
  <c r="B140" i="6"/>
  <c r="E140" i="6"/>
  <c r="F140" i="6"/>
  <c r="B141" i="6"/>
  <c r="E141" i="6"/>
  <c r="F141" i="6"/>
  <c r="B142" i="6"/>
  <c r="E142" i="6"/>
  <c r="F142" i="6"/>
  <c r="B143" i="6"/>
  <c r="E143" i="6"/>
  <c r="F143" i="6"/>
  <c r="B144" i="6"/>
  <c r="E144" i="6"/>
  <c r="F144" i="6"/>
  <c r="B145" i="6"/>
  <c r="E145" i="6"/>
  <c r="F145" i="6"/>
  <c r="B146" i="6"/>
  <c r="E146" i="6"/>
  <c r="F146" i="6"/>
  <c r="B147" i="6"/>
  <c r="E147" i="6"/>
  <c r="F147" i="6"/>
  <c r="B148" i="6"/>
  <c r="E148" i="6"/>
  <c r="F148" i="6"/>
  <c r="B149" i="6"/>
  <c r="E149" i="6"/>
  <c r="F149" i="6"/>
  <c r="B150" i="6"/>
  <c r="E150" i="6"/>
  <c r="F150" i="6"/>
  <c r="B151" i="6"/>
  <c r="E151" i="6"/>
  <c r="F151" i="6"/>
  <c r="B152" i="6"/>
  <c r="E152" i="6"/>
  <c r="F152" i="6"/>
  <c r="B153" i="6"/>
  <c r="E153" i="6"/>
  <c r="F153" i="6"/>
  <c r="B154" i="6"/>
  <c r="E154" i="6"/>
  <c r="F154" i="6"/>
  <c r="B155" i="6"/>
  <c r="E155" i="6"/>
  <c r="F155" i="6"/>
  <c r="B156" i="6"/>
  <c r="E156" i="6"/>
  <c r="F156" i="6"/>
  <c r="B157" i="6"/>
  <c r="E157" i="6"/>
  <c r="F157" i="6"/>
  <c r="B158" i="6"/>
  <c r="E158" i="6"/>
  <c r="F158" i="6"/>
  <c r="B159" i="6"/>
  <c r="E159" i="6"/>
  <c r="F159" i="6"/>
  <c r="B160" i="6"/>
  <c r="E160" i="6"/>
  <c r="F160" i="6"/>
  <c r="B161" i="6"/>
  <c r="E161" i="6"/>
  <c r="F161" i="6"/>
  <c r="B162" i="6"/>
  <c r="E162" i="6"/>
  <c r="F162" i="6"/>
  <c r="B163" i="6"/>
  <c r="E163" i="6"/>
  <c r="F163" i="6"/>
  <c r="B164" i="6"/>
  <c r="E164" i="6"/>
  <c r="F164" i="6"/>
  <c r="B165" i="6"/>
  <c r="E165" i="6"/>
  <c r="F165" i="6"/>
  <c r="B166" i="6"/>
  <c r="E166" i="6"/>
  <c r="F166" i="6"/>
  <c r="B167" i="6"/>
  <c r="E167" i="6"/>
  <c r="F167" i="6"/>
  <c r="B168" i="6"/>
  <c r="E168" i="6"/>
  <c r="F168" i="6"/>
  <c r="B169" i="6"/>
  <c r="E169" i="6"/>
  <c r="F169" i="6"/>
  <c r="B170" i="6"/>
  <c r="E170" i="6"/>
  <c r="F170" i="6"/>
  <c r="B171" i="6"/>
  <c r="E171" i="6"/>
  <c r="F171" i="6"/>
  <c r="B172" i="6"/>
  <c r="E172" i="6"/>
  <c r="F172" i="6"/>
  <c r="B173" i="6"/>
  <c r="E173" i="6"/>
  <c r="F173" i="6"/>
  <c r="B174" i="6"/>
  <c r="E174" i="6"/>
  <c r="F174" i="6"/>
  <c r="B175" i="6"/>
  <c r="E175" i="6"/>
  <c r="F175" i="6"/>
  <c r="B176" i="6"/>
  <c r="E176" i="6"/>
  <c r="F176" i="6"/>
  <c r="B177" i="6"/>
  <c r="E177" i="6"/>
  <c r="F177" i="6"/>
  <c r="B178" i="6"/>
  <c r="E178" i="6"/>
  <c r="F178" i="6"/>
  <c r="B179" i="6"/>
  <c r="E179" i="6"/>
  <c r="F179" i="6"/>
  <c r="B180" i="6"/>
  <c r="E180" i="6"/>
  <c r="F180" i="6"/>
  <c r="B181" i="6"/>
  <c r="E181" i="6"/>
  <c r="F181" i="6"/>
  <c r="B182" i="6"/>
  <c r="E182" i="6"/>
  <c r="F182" i="6"/>
  <c r="B183" i="6"/>
  <c r="E183" i="6"/>
  <c r="F183" i="6"/>
  <c r="B184" i="6"/>
  <c r="E184" i="6"/>
  <c r="F184" i="6"/>
  <c r="B185" i="6"/>
  <c r="E185" i="6"/>
  <c r="F185" i="6"/>
  <c r="B186" i="6"/>
  <c r="E186" i="6"/>
  <c r="F186" i="6"/>
  <c r="B187" i="6"/>
  <c r="E187" i="6"/>
  <c r="F187" i="6"/>
  <c r="B188" i="6"/>
  <c r="E188" i="6"/>
  <c r="F188" i="6"/>
  <c r="B189" i="6"/>
  <c r="E189" i="6"/>
  <c r="F189" i="6"/>
  <c r="B190" i="6"/>
  <c r="E190" i="6"/>
  <c r="F190" i="6"/>
  <c r="B191" i="6"/>
  <c r="E191" i="6"/>
  <c r="F191" i="6"/>
  <c r="B192" i="6"/>
  <c r="E192" i="6"/>
  <c r="F192" i="6"/>
  <c r="B193" i="6"/>
  <c r="E193" i="6"/>
  <c r="F193" i="6"/>
  <c r="B194" i="6"/>
  <c r="E194" i="6"/>
  <c r="F194" i="6"/>
  <c r="B195" i="6"/>
  <c r="E195" i="6"/>
  <c r="F195" i="6"/>
  <c r="B196" i="6"/>
  <c r="E196" i="6"/>
  <c r="F196" i="6"/>
  <c r="B197" i="6"/>
  <c r="E197" i="6"/>
  <c r="F197" i="6"/>
  <c r="B198" i="6"/>
  <c r="E198" i="6"/>
  <c r="F198" i="6"/>
  <c r="B199" i="6"/>
  <c r="E199" i="6"/>
  <c r="F199" i="6"/>
  <c r="B200" i="6"/>
  <c r="E200" i="6"/>
  <c r="F200" i="6"/>
  <c r="B201" i="6"/>
  <c r="E201" i="6"/>
  <c r="F201" i="6"/>
  <c r="B202" i="6"/>
  <c r="E202" i="6"/>
  <c r="F202" i="6"/>
  <c r="B203" i="6"/>
  <c r="E203" i="6"/>
  <c r="F203" i="6"/>
  <c r="B204" i="6"/>
  <c r="E204" i="6"/>
  <c r="F204" i="6"/>
  <c r="B205" i="6"/>
  <c r="E205" i="6"/>
  <c r="F205" i="6"/>
  <c r="B206" i="6"/>
  <c r="E206" i="6"/>
  <c r="F206" i="6"/>
  <c r="B207" i="6"/>
  <c r="E207" i="6"/>
  <c r="F207" i="6"/>
  <c r="B208" i="6"/>
  <c r="E208" i="6"/>
  <c r="F208" i="6"/>
  <c r="B209" i="6"/>
  <c r="E209" i="6"/>
  <c r="F209" i="6"/>
  <c r="B210" i="6"/>
  <c r="E210" i="6"/>
  <c r="F210" i="6"/>
  <c r="B211" i="6"/>
  <c r="E211" i="6"/>
  <c r="F211" i="6"/>
  <c r="B212" i="6"/>
  <c r="E212" i="6"/>
  <c r="F212" i="6"/>
  <c r="B213" i="6"/>
  <c r="E213" i="6"/>
  <c r="F213" i="6"/>
  <c r="B214" i="6"/>
  <c r="E214" i="6"/>
  <c r="F214" i="6"/>
  <c r="B215" i="6"/>
  <c r="E215" i="6"/>
  <c r="F215" i="6"/>
  <c r="B216" i="6"/>
  <c r="E216" i="6"/>
  <c r="F216" i="6"/>
  <c r="B217" i="6"/>
  <c r="E217" i="6"/>
  <c r="F217" i="6"/>
  <c r="B218" i="6"/>
  <c r="E218" i="6"/>
  <c r="F218" i="6"/>
  <c r="B219" i="6"/>
  <c r="E219" i="6"/>
  <c r="F219" i="6"/>
  <c r="B220" i="6"/>
  <c r="E220" i="6"/>
  <c r="F220" i="6"/>
  <c r="B221" i="6"/>
  <c r="E221" i="6"/>
  <c r="F221" i="6"/>
  <c r="B222" i="6"/>
  <c r="E222" i="6"/>
  <c r="F222" i="6"/>
  <c r="B223" i="6"/>
  <c r="E223" i="6"/>
  <c r="F223" i="6"/>
  <c r="B224" i="6"/>
  <c r="E224" i="6"/>
  <c r="F224" i="6"/>
  <c r="B225" i="6"/>
  <c r="E225" i="6"/>
  <c r="F225" i="6"/>
  <c r="B226" i="6"/>
  <c r="E226" i="6"/>
  <c r="F226" i="6"/>
  <c r="B227" i="6"/>
  <c r="E227" i="6"/>
  <c r="F227" i="6"/>
  <c r="B228" i="6"/>
  <c r="E228" i="6"/>
  <c r="F228" i="6"/>
  <c r="B229" i="6"/>
  <c r="E229" i="6"/>
  <c r="F229" i="6"/>
  <c r="B230" i="6"/>
  <c r="E230" i="6"/>
  <c r="F230" i="6"/>
  <c r="B231" i="6"/>
  <c r="E231" i="6"/>
  <c r="F231" i="6"/>
  <c r="B232" i="6"/>
  <c r="E232" i="6"/>
  <c r="F232" i="6"/>
  <c r="B233" i="6"/>
  <c r="E233" i="6"/>
  <c r="F233" i="6"/>
  <c r="B234" i="6"/>
  <c r="E234" i="6"/>
  <c r="F234" i="6"/>
  <c r="B235" i="6"/>
  <c r="E235" i="6"/>
  <c r="F235" i="6"/>
  <c r="B236" i="6"/>
  <c r="E236" i="6"/>
  <c r="F236" i="6"/>
  <c r="B237" i="6"/>
  <c r="E237" i="6"/>
  <c r="F237" i="6"/>
  <c r="B238" i="6"/>
  <c r="E238" i="6"/>
  <c r="F238" i="6"/>
  <c r="B239" i="6"/>
  <c r="E239" i="6"/>
  <c r="F239" i="6"/>
  <c r="B240" i="6"/>
  <c r="E240" i="6"/>
  <c r="F240" i="6"/>
  <c r="B241" i="6"/>
  <c r="E241" i="6"/>
  <c r="F241" i="6"/>
  <c r="B242" i="6"/>
  <c r="E242" i="6"/>
  <c r="F242" i="6"/>
  <c r="B243" i="6"/>
  <c r="E243" i="6"/>
  <c r="F243" i="6"/>
  <c r="B244" i="6"/>
  <c r="E244" i="6"/>
  <c r="F244" i="6"/>
  <c r="B245" i="6"/>
  <c r="E245" i="6"/>
  <c r="F245" i="6"/>
  <c r="B246" i="6"/>
  <c r="E246" i="6"/>
  <c r="F246" i="6"/>
  <c r="B247" i="6"/>
  <c r="E247" i="6"/>
  <c r="F247" i="6"/>
  <c r="B248" i="6"/>
  <c r="E248" i="6"/>
  <c r="F248" i="6"/>
  <c r="B249" i="6"/>
  <c r="E249" i="6"/>
  <c r="F249" i="6"/>
  <c r="B250" i="6"/>
  <c r="E250" i="6"/>
  <c r="F250" i="6"/>
  <c r="B251" i="6"/>
  <c r="E251" i="6"/>
  <c r="F251" i="6"/>
  <c r="B252" i="6"/>
  <c r="E252" i="6"/>
  <c r="F252" i="6"/>
  <c r="B253" i="6"/>
  <c r="E253" i="6"/>
  <c r="F253" i="6"/>
  <c r="B254" i="6"/>
  <c r="E254" i="6"/>
  <c r="F254" i="6"/>
  <c r="B255" i="6"/>
  <c r="E255" i="6"/>
  <c r="F255" i="6"/>
  <c r="B256" i="6"/>
  <c r="E256" i="6"/>
  <c r="F256" i="6"/>
  <c r="B257" i="6"/>
  <c r="E257" i="6"/>
  <c r="F257" i="6"/>
  <c r="B258" i="6"/>
  <c r="E258" i="6"/>
  <c r="F258" i="6"/>
  <c r="B259" i="6"/>
  <c r="E259" i="6"/>
  <c r="F259" i="6"/>
  <c r="B260" i="6"/>
  <c r="E260" i="6"/>
  <c r="F260" i="6"/>
  <c r="B261" i="6"/>
  <c r="E261" i="6"/>
  <c r="F261" i="6"/>
  <c r="B262" i="6"/>
  <c r="E262" i="6"/>
  <c r="F262" i="6"/>
  <c r="B263" i="6"/>
  <c r="E263" i="6"/>
  <c r="F263" i="6"/>
  <c r="B264" i="6"/>
  <c r="E264" i="6"/>
  <c r="F264" i="6"/>
  <c r="B265" i="6"/>
  <c r="E265" i="6"/>
  <c r="F265" i="6"/>
  <c r="B266" i="6"/>
  <c r="E266" i="6"/>
  <c r="F266" i="6"/>
  <c r="B267" i="6"/>
  <c r="E267" i="6"/>
  <c r="F267" i="6"/>
  <c r="B268" i="6"/>
  <c r="E268" i="6"/>
  <c r="F268" i="6"/>
  <c r="B269" i="6"/>
  <c r="E269" i="6"/>
  <c r="F269" i="6"/>
  <c r="B270" i="6"/>
  <c r="E270" i="6"/>
  <c r="F270" i="6"/>
  <c r="B271" i="6"/>
  <c r="E271" i="6"/>
  <c r="F271" i="6"/>
  <c r="B272" i="6"/>
  <c r="E272" i="6"/>
  <c r="F272" i="6"/>
  <c r="B273" i="6"/>
  <c r="E273" i="6"/>
  <c r="F273" i="6"/>
  <c r="B274" i="6"/>
  <c r="E274" i="6"/>
  <c r="F274" i="6"/>
  <c r="B275" i="6"/>
  <c r="E275" i="6"/>
  <c r="F275" i="6"/>
  <c r="B276" i="6"/>
  <c r="E276" i="6"/>
  <c r="F276" i="6"/>
  <c r="B277" i="6"/>
  <c r="E277" i="6"/>
  <c r="F277" i="6"/>
  <c r="B278" i="6"/>
  <c r="E278" i="6"/>
  <c r="F278" i="6"/>
  <c r="B279" i="6"/>
  <c r="E279" i="6"/>
  <c r="F279" i="6"/>
  <c r="B280" i="6"/>
  <c r="E280" i="6"/>
  <c r="F280" i="6"/>
  <c r="B281" i="6"/>
  <c r="E281" i="6"/>
  <c r="F281" i="6"/>
  <c r="B282" i="6"/>
  <c r="E282" i="6"/>
  <c r="F282" i="6"/>
  <c r="B283" i="6"/>
  <c r="E283" i="6"/>
  <c r="F283" i="6"/>
  <c r="B284" i="6"/>
  <c r="E284" i="6"/>
  <c r="F284" i="6"/>
  <c r="B285" i="6"/>
  <c r="E285" i="6"/>
  <c r="F285" i="6"/>
  <c r="B286" i="6"/>
  <c r="E286" i="6"/>
  <c r="F286" i="6"/>
  <c r="B287" i="6"/>
  <c r="E287" i="6"/>
  <c r="F287" i="6"/>
  <c r="B288" i="6"/>
  <c r="E288" i="6"/>
  <c r="F288" i="6"/>
  <c r="B289" i="6"/>
  <c r="E289" i="6"/>
  <c r="F289" i="6"/>
  <c r="B290" i="6"/>
  <c r="E290" i="6"/>
  <c r="F290" i="6"/>
  <c r="B291" i="6"/>
  <c r="E291" i="6"/>
  <c r="F291" i="6"/>
  <c r="B292" i="6"/>
  <c r="E292" i="6"/>
  <c r="F292" i="6"/>
  <c r="B293" i="6"/>
  <c r="E293" i="6"/>
  <c r="F293" i="6"/>
  <c r="B294" i="6"/>
  <c r="E294" i="6"/>
  <c r="F294" i="6"/>
  <c r="B295" i="6"/>
  <c r="E295" i="6"/>
  <c r="F295" i="6"/>
  <c r="B296" i="6"/>
  <c r="E296" i="6"/>
  <c r="F296" i="6"/>
  <c r="B297" i="6"/>
  <c r="E297" i="6"/>
  <c r="F297" i="6"/>
  <c r="B298" i="6"/>
  <c r="E298" i="6"/>
  <c r="F298" i="6"/>
  <c r="B299" i="6"/>
  <c r="E299" i="6"/>
  <c r="F299" i="6"/>
  <c r="B300" i="6"/>
  <c r="E300" i="6"/>
  <c r="F300" i="6"/>
  <c r="B301" i="6"/>
  <c r="E301" i="6"/>
  <c r="F301" i="6"/>
  <c r="B302" i="6"/>
  <c r="E302" i="6"/>
  <c r="F302" i="6"/>
  <c r="B303" i="6"/>
  <c r="E303" i="6"/>
  <c r="F303" i="6"/>
  <c r="B304" i="6"/>
  <c r="E304" i="6"/>
  <c r="F304" i="6"/>
  <c r="B305" i="6"/>
  <c r="E305" i="6"/>
  <c r="F305" i="6"/>
  <c r="B306" i="6"/>
  <c r="E306" i="6"/>
  <c r="F306" i="6"/>
  <c r="B307" i="6"/>
  <c r="E307" i="6"/>
  <c r="F307" i="6"/>
  <c r="B308" i="6"/>
  <c r="E308" i="6"/>
  <c r="F308" i="6"/>
  <c r="B309" i="6"/>
  <c r="E309" i="6"/>
  <c r="F309" i="6"/>
  <c r="B310" i="6"/>
  <c r="E310" i="6"/>
  <c r="F310" i="6"/>
  <c r="B311" i="6"/>
  <c r="E311" i="6"/>
  <c r="F311" i="6"/>
  <c r="B312" i="6"/>
  <c r="E312" i="6"/>
  <c r="F312" i="6"/>
  <c r="B313" i="6"/>
  <c r="E313" i="6"/>
  <c r="F313" i="6"/>
  <c r="B314" i="6"/>
  <c r="E314" i="6"/>
  <c r="F314" i="6"/>
  <c r="B315" i="6"/>
  <c r="E315" i="6"/>
  <c r="F315" i="6"/>
  <c r="B316" i="6"/>
  <c r="E316" i="6"/>
  <c r="F316" i="6"/>
  <c r="B317" i="6"/>
  <c r="E317" i="6"/>
  <c r="F317" i="6"/>
  <c r="B318" i="6"/>
  <c r="E318" i="6"/>
  <c r="F318" i="6"/>
  <c r="B319" i="6"/>
  <c r="E319" i="6"/>
  <c r="F319" i="6"/>
  <c r="B320" i="6"/>
  <c r="E320" i="6"/>
  <c r="F320" i="6"/>
  <c r="B321" i="6"/>
  <c r="E321" i="6"/>
  <c r="F321" i="6"/>
  <c r="B322" i="6"/>
  <c r="E322" i="6"/>
  <c r="F322" i="6"/>
  <c r="B323" i="6"/>
  <c r="E323" i="6"/>
  <c r="F323" i="6"/>
  <c r="B324" i="6"/>
  <c r="E324" i="6"/>
  <c r="F324" i="6"/>
  <c r="B325" i="6"/>
  <c r="E325" i="6"/>
  <c r="F325" i="6"/>
  <c r="B326" i="6"/>
  <c r="E326" i="6"/>
  <c r="F326" i="6"/>
  <c r="B327" i="6"/>
  <c r="E327" i="6"/>
  <c r="F327" i="6"/>
  <c r="B328" i="6"/>
  <c r="E328" i="6"/>
  <c r="F328" i="6"/>
  <c r="B329" i="6"/>
  <c r="E329" i="6"/>
  <c r="F329" i="6"/>
  <c r="B330" i="6"/>
  <c r="E330" i="6"/>
  <c r="F330" i="6"/>
  <c r="B331" i="6"/>
  <c r="E331" i="6"/>
  <c r="F331" i="6"/>
  <c r="B332" i="6"/>
  <c r="E332" i="6"/>
  <c r="F332" i="6"/>
  <c r="B333" i="6"/>
  <c r="E333" i="6"/>
  <c r="F333" i="6"/>
  <c r="B334" i="6"/>
  <c r="E334" i="6"/>
  <c r="F334" i="6"/>
  <c r="B335" i="6"/>
  <c r="E335" i="6"/>
  <c r="F335" i="6"/>
  <c r="B336" i="6"/>
  <c r="E336" i="6"/>
  <c r="F336" i="6"/>
  <c r="B337" i="6"/>
  <c r="E337" i="6"/>
  <c r="F337" i="6"/>
  <c r="B338" i="6"/>
  <c r="E338" i="6"/>
  <c r="F338" i="6"/>
  <c r="B339" i="6"/>
  <c r="E339" i="6"/>
  <c r="F339" i="6"/>
  <c r="B340" i="6"/>
  <c r="E340" i="6"/>
  <c r="F340" i="6"/>
  <c r="B341" i="6"/>
  <c r="E341" i="6"/>
  <c r="F341" i="6"/>
  <c r="B342" i="6"/>
  <c r="E342" i="6"/>
  <c r="F342" i="6"/>
  <c r="B343" i="6"/>
  <c r="E343" i="6"/>
  <c r="F343" i="6"/>
  <c r="B344" i="6"/>
  <c r="E344" i="6"/>
  <c r="F344" i="6"/>
  <c r="B345" i="6"/>
  <c r="E345" i="6"/>
  <c r="F345" i="6"/>
  <c r="B346" i="6"/>
  <c r="E346" i="6"/>
  <c r="F346" i="6"/>
  <c r="B347" i="6"/>
  <c r="E347" i="6"/>
  <c r="F347" i="6"/>
  <c r="B348" i="6"/>
  <c r="E348" i="6"/>
  <c r="F348" i="6"/>
  <c r="B349" i="6"/>
  <c r="E349" i="6"/>
  <c r="F349" i="6"/>
  <c r="B350" i="6"/>
  <c r="E350" i="6"/>
  <c r="F350" i="6"/>
  <c r="B351" i="6"/>
  <c r="E351" i="6"/>
  <c r="F351" i="6"/>
  <c r="B352" i="6"/>
  <c r="E352" i="6"/>
  <c r="F352" i="6"/>
  <c r="B353" i="6"/>
  <c r="E353" i="6"/>
  <c r="F353" i="6"/>
  <c r="B354" i="6"/>
  <c r="E354" i="6"/>
  <c r="F354" i="6"/>
  <c r="B355" i="6"/>
  <c r="E355" i="6"/>
  <c r="F355" i="6"/>
  <c r="B356" i="6"/>
  <c r="E356" i="6"/>
  <c r="F356" i="6"/>
  <c r="B357" i="6"/>
  <c r="E357" i="6"/>
  <c r="F357" i="6"/>
  <c r="B358" i="6"/>
  <c r="E358" i="6"/>
  <c r="F358" i="6"/>
  <c r="B359" i="6"/>
  <c r="E359" i="6"/>
  <c r="F359" i="6"/>
  <c r="B360" i="6"/>
  <c r="E360" i="6"/>
  <c r="F360" i="6"/>
  <c r="B361" i="6"/>
  <c r="E361" i="6"/>
  <c r="F361" i="6"/>
  <c r="B362" i="6"/>
  <c r="E362" i="6"/>
  <c r="F362" i="6"/>
  <c r="B363" i="6"/>
  <c r="E363" i="6"/>
  <c r="F363" i="6"/>
  <c r="B364" i="6"/>
  <c r="E364" i="6"/>
  <c r="F364" i="6"/>
  <c r="B365" i="6"/>
  <c r="E365" i="6"/>
  <c r="F365" i="6"/>
  <c r="B366" i="6"/>
  <c r="E366" i="6"/>
  <c r="F366" i="6"/>
  <c r="B367" i="6"/>
  <c r="E367" i="6"/>
  <c r="F367" i="6"/>
  <c r="B368" i="6"/>
  <c r="E368" i="6"/>
  <c r="F368" i="6"/>
  <c r="B369" i="6"/>
  <c r="E369" i="6"/>
  <c r="F369" i="6"/>
  <c r="B370" i="6"/>
  <c r="E370" i="6"/>
  <c r="F370" i="6"/>
  <c r="B371" i="6"/>
  <c r="E371" i="6"/>
  <c r="F371" i="6"/>
  <c r="B372" i="6"/>
  <c r="E372" i="6"/>
  <c r="F372" i="6"/>
  <c r="B373" i="6"/>
  <c r="E373" i="6"/>
  <c r="F373" i="6"/>
  <c r="B374" i="6"/>
  <c r="E374" i="6"/>
  <c r="F374" i="6"/>
  <c r="B375" i="6"/>
  <c r="E375" i="6"/>
  <c r="F375" i="6"/>
  <c r="B376" i="6"/>
  <c r="E376" i="6"/>
  <c r="F376" i="6"/>
  <c r="B377" i="6"/>
  <c r="E377" i="6"/>
  <c r="F377" i="6"/>
  <c r="B378" i="6"/>
  <c r="E378" i="6"/>
  <c r="F378" i="6"/>
  <c r="B379" i="6"/>
  <c r="E379" i="6"/>
  <c r="F379" i="6"/>
  <c r="B380" i="6"/>
  <c r="E380" i="6"/>
  <c r="F380" i="6"/>
  <c r="B381" i="6"/>
  <c r="E381" i="6"/>
  <c r="F381" i="6"/>
  <c r="B382" i="6"/>
  <c r="E382" i="6"/>
  <c r="F382" i="6"/>
  <c r="B383" i="6"/>
  <c r="E383" i="6"/>
  <c r="F383" i="6"/>
  <c r="B384" i="6"/>
  <c r="E384" i="6"/>
  <c r="F384" i="6"/>
  <c r="B385" i="6"/>
  <c r="E385" i="6"/>
  <c r="F385" i="6"/>
  <c r="B386" i="6"/>
  <c r="E386" i="6"/>
  <c r="F386" i="6"/>
  <c r="B387" i="6"/>
  <c r="E387" i="6"/>
  <c r="F387" i="6"/>
  <c r="B388" i="6"/>
  <c r="E388" i="6"/>
  <c r="F388" i="6"/>
  <c r="B389" i="6"/>
  <c r="E389" i="6"/>
  <c r="F389" i="6"/>
  <c r="B390" i="6"/>
  <c r="E390" i="6"/>
  <c r="F390" i="6"/>
  <c r="B391" i="6"/>
  <c r="E391" i="6"/>
  <c r="F391" i="6"/>
  <c r="B392" i="6"/>
  <c r="E392" i="6"/>
  <c r="F392" i="6"/>
  <c r="B393" i="6"/>
  <c r="E393" i="6"/>
  <c r="F393" i="6"/>
  <c r="B394" i="6"/>
  <c r="E394" i="6"/>
  <c r="F394" i="6"/>
  <c r="B395" i="6"/>
  <c r="E395" i="6"/>
  <c r="F395" i="6"/>
  <c r="B396" i="6"/>
  <c r="E396" i="6"/>
  <c r="F396" i="6"/>
  <c r="B397" i="6"/>
  <c r="E397" i="6"/>
  <c r="F397" i="6"/>
  <c r="B398" i="6"/>
  <c r="E398" i="6"/>
  <c r="F398" i="6"/>
  <c r="B399" i="6"/>
  <c r="E399" i="6"/>
  <c r="F399" i="6"/>
  <c r="B400" i="6"/>
  <c r="E400" i="6"/>
  <c r="F400" i="6"/>
  <c r="B401" i="6"/>
  <c r="E401" i="6"/>
  <c r="F401" i="6"/>
  <c r="B402" i="6"/>
  <c r="E402" i="6"/>
  <c r="F402" i="6"/>
  <c r="B403" i="6"/>
  <c r="E403" i="6"/>
  <c r="F403" i="6"/>
  <c r="B404" i="6"/>
  <c r="E404" i="6"/>
  <c r="F404" i="6"/>
  <c r="B405" i="6"/>
  <c r="E405" i="6"/>
  <c r="F405" i="6"/>
  <c r="B406" i="6"/>
  <c r="E406" i="6"/>
  <c r="F406" i="6"/>
  <c r="B407" i="6"/>
  <c r="E407" i="6"/>
  <c r="F407" i="6"/>
  <c r="B408" i="6"/>
  <c r="E408" i="6"/>
  <c r="F408" i="6"/>
  <c r="B409" i="6"/>
  <c r="E409" i="6"/>
  <c r="F409" i="6"/>
  <c r="B410" i="6"/>
  <c r="E410" i="6"/>
  <c r="F410" i="6"/>
  <c r="B411" i="6"/>
  <c r="E411" i="6"/>
  <c r="F411" i="6"/>
  <c r="B412" i="6"/>
  <c r="E412" i="6"/>
  <c r="F412" i="6"/>
  <c r="B413" i="6"/>
  <c r="E413" i="6"/>
  <c r="F413" i="6"/>
  <c r="B414" i="6"/>
  <c r="E414" i="6"/>
  <c r="F414" i="6"/>
  <c r="B415" i="6"/>
  <c r="E415" i="6"/>
  <c r="F415" i="6"/>
  <c r="B416" i="6"/>
  <c r="E416" i="6"/>
  <c r="F416" i="6"/>
  <c r="B417" i="6"/>
  <c r="E417" i="6"/>
  <c r="F417" i="6"/>
  <c r="B418" i="6"/>
  <c r="E418" i="6"/>
  <c r="F418" i="6"/>
  <c r="B419" i="6"/>
  <c r="E419" i="6"/>
  <c r="F419" i="6"/>
  <c r="B420" i="6"/>
  <c r="E420" i="6"/>
  <c r="F420" i="6"/>
  <c r="B421" i="6"/>
  <c r="C421" i="6"/>
  <c r="D421" i="6"/>
  <c r="E421" i="6"/>
  <c r="F421" i="6"/>
  <c r="B422" i="6"/>
  <c r="C422" i="6"/>
  <c r="D422" i="6"/>
  <c r="E422" i="6"/>
  <c r="F422" i="6"/>
  <c r="B423" i="6"/>
  <c r="C423" i="6"/>
  <c r="D423" i="6"/>
  <c r="E423" i="6"/>
  <c r="F423" i="6"/>
  <c r="B424" i="6"/>
  <c r="C424" i="6"/>
  <c r="D424" i="6"/>
  <c r="E424" i="6"/>
  <c r="F424" i="6"/>
  <c r="B425" i="6"/>
  <c r="C425" i="6"/>
  <c r="D425" i="6"/>
  <c r="E425" i="6"/>
  <c r="F425" i="6"/>
  <c r="B426" i="6"/>
  <c r="C426" i="6"/>
  <c r="D426" i="6"/>
  <c r="E426" i="6"/>
  <c r="F426" i="6"/>
  <c r="B427" i="6"/>
  <c r="C427" i="6"/>
  <c r="D427" i="6"/>
  <c r="E427" i="6"/>
  <c r="F427" i="6"/>
  <c r="B428" i="6"/>
  <c r="C428" i="6"/>
  <c r="D428" i="6"/>
  <c r="E428" i="6"/>
  <c r="F428" i="6"/>
  <c r="B429" i="6"/>
  <c r="C429" i="6"/>
  <c r="D429" i="6"/>
  <c r="E429" i="6"/>
  <c r="F429" i="6"/>
  <c r="B430" i="6"/>
  <c r="C430" i="6"/>
  <c r="D430" i="6"/>
  <c r="E430" i="6"/>
  <c r="F430" i="6"/>
  <c r="B431" i="6"/>
  <c r="C431" i="6"/>
  <c r="D431" i="6"/>
  <c r="E431" i="6"/>
  <c r="F431" i="6"/>
  <c r="B432" i="6"/>
  <c r="C432" i="6"/>
  <c r="D432" i="6"/>
  <c r="E432" i="6"/>
  <c r="F432" i="6"/>
  <c r="B433" i="6"/>
  <c r="C433" i="6"/>
  <c r="D433" i="6"/>
  <c r="E433" i="6"/>
  <c r="F433" i="6"/>
  <c r="B434" i="6"/>
  <c r="C434" i="6"/>
  <c r="D434" i="6"/>
  <c r="E434" i="6"/>
  <c r="F434" i="6"/>
  <c r="B435" i="6"/>
  <c r="C435" i="6"/>
  <c r="D435" i="6"/>
  <c r="E435" i="6"/>
  <c r="F435" i="6"/>
  <c r="B436" i="6"/>
  <c r="C436" i="6"/>
  <c r="D436" i="6"/>
  <c r="E436" i="6"/>
  <c r="F436" i="6"/>
  <c r="B437" i="6"/>
  <c r="C437" i="6"/>
  <c r="D437" i="6"/>
  <c r="E437" i="6"/>
  <c r="F437" i="6"/>
  <c r="B438" i="6"/>
  <c r="C438" i="6"/>
  <c r="D438" i="6"/>
  <c r="E438" i="6"/>
  <c r="F438" i="6"/>
  <c r="B439" i="6"/>
  <c r="C439" i="6"/>
  <c r="D439" i="6"/>
  <c r="E439" i="6"/>
  <c r="F439" i="6"/>
  <c r="B440" i="6"/>
  <c r="C440" i="6"/>
  <c r="D440" i="6"/>
  <c r="E440" i="6"/>
  <c r="F440" i="6"/>
  <c r="B441" i="6"/>
  <c r="C441" i="6"/>
  <c r="D441" i="6"/>
  <c r="E441" i="6"/>
  <c r="F441" i="6"/>
  <c r="B442" i="6"/>
  <c r="C442" i="6"/>
  <c r="D442" i="6"/>
  <c r="E442" i="6"/>
  <c r="F442" i="6"/>
  <c r="B443" i="6"/>
  <c r="C443" i="6"/>
  <c r="D443" i="6"/>
  <c r="E443" i="6"/>
  <c r="F443" i="6"/>
  <c r="B444" i="6"/>
  <c r="C444" i="6"/>
  <c r="D444" i="6"/>
  <c r="E444" i="6"/>
  <c r="F444" i="6"/>
  <c r="B445" i="6"/>
  <c r="C445" i="6"/>
  <c r="D445" i="6"/>
  <c r="E445" i="6"/>
  <c r="F445" i="6"/>
  <c r="B446" i="6"/>
  <c r="C446" i="6"/>
  <c r="D446" i="6"/>
  <c r="E446" i="6"/>
  <c r="F446" i="6"/>
  <c r="B447" i="6"/>
  <c r="C447" i="6"/>
  <c r="D447" i="6"/>
  <c r="E447" i="6"/>
  <c r="F447" i="6"/>
  <c r="B448" i="6"/>
  <c r="C448" i="6"/>
  <c r="D448" i="6"/>
  <c r="E448" i="6"/>
  <c r="F448" i="6"/>
  <c r="B449" i="6"/>
  <c r="C449" i="6"/>
  <c r="D449" i="6"/>
  <c r="E449" i="6"/>
  <c r="F449" i="6"/>
  <c r="B450" i="6"/>
  <c r="C450" i="6"/>
  <c r="D450" i="6"/>
  <c r="E450" i="6"/>
  <c r="F450" i="6"/>
  <c r="B451" i="6"/>
  <c r="C451" i="6"/>
  <c r="D451" i="6"/>
  <c r="E451" i="6"/>
  <c r="F451" i="6"/>
  <c r="B452" i="6"/>
  <c r="C452" i="6"/>
  <c r="D452" i="6"/>
  <c r="E452" i="6"/>
  <c r="F452" i="6"/>
  <c r="B453" i="6"/>
  <c r="C453" i="6"/>
  <c r="D453" i="6"/>
  <c r="E453" i="6"/>
  <c r="F453" i="6"/>
  <c r="B454" i="6"/>
  <c r="C454" i="6"/>
  <c r="D454" i="6"/>
  <c r="E454" i="6"/>
  <c r="F454" i="6"/>
  <c r="B455" i="6"/>
  <c r="C455" i="6"/>
  <c r="D455" i="6"/>
  <c r="E455" i="6"/>
  <c r="F455" i="6"/>
  <c r="B456" i="6"/>
  <c r="C456" i="6"/>
  <c r="D456" i="6"/>
  <c r="E456" i="6"/>
  <c r="F456" i="6"/>
  <c r="B457" i="6"/>
  <c r="C457" i="6"/>
  <c r="D457" i="6"/>
  <c r="E457" i="6"/>
  <c r="F457" i="6"/>
  <c r="B458" i="6"/>
  <c r="C458" i="6"/>
  <c r="D458" i="6"/>
  <c r="E458" i="6"/>
  <c r="F458" i="6"/>
  <c r="B459" i="6"/>
  <c r="C459" i="6"/>
  <c r="D459" i="6"/>
  <c r="E459" i="6"/>
  <c r="F459" i="6"/>
  <c r="B460" i="6"/>
  <c r="C460" i="6"/>
  <c r="D460" i="6"/>
  <c r="E460" i="6"/>
  <c r="F460" i="6"/>
  <c r="B461" i="6"/>
  <c r="C461" i="6"/>
  <c r="D461" i="6"/>
  <c r="E461" i="6"/>
  <c r="F461" i="6"/>
  <c r="B462" i="6"/>
  <c r="C462" i="6"/>
  <c r="D462" i="6"/>
  <c r="E462" i="6"/>
  <c r="F462" i="6"/>
  <c r="B463" i="6"/>
  <c r="C463" i="6"/>
  <c r="D463" i="6"/>
  <c r="E463" i="6"/>
  <c r="F463" i="6"/>
  <c r="B464" i="6"/>
  <c r="C464" i="6"/>
  <c r="D464" i="6"/>
  <c r="E464" i="6"/>
  <c r="F464" i="6"/>
  <c r="B465" i="6"/>
  <c r="C465" i="6"/>
  <c r="D465" i="6"/>
  <c r="E465" i="6"/>
  <c r="F465" i="6"/>
  <c r="B466" i="6"/>
  <c r="C466" i="6"/>
  <c r="D466" i="6"/>
  <c r="E466" i="6"/>
  <c r="F466" i="6"/>
  <c r="B467" i="6"/>
  <c r="C467" i="6"/>
  <c r="D467" i="6"/>
  <c r="E467" i="6"/>
  <c r="F467" i="6"/>
  <c r="B468" i="6"/>
  <c r="C468" i="6"/>
  <c r="D468" i="6"/>
  <c r="E468" i="6"/>
  <c r="F468" i="6"/>
  <c r="B469" i="6"/>
  <c r="C469" i="6"/>
  <c r="D469" i="6"/>
  <c r="E469" i="6"/>
  <c r="F469" i="6"/>
  <c r="B470" i="6"/>
  <c r="C470" i="6"/>
  <c r="D470" i="6"/>
  <c r="E470" i="6"/>
  <c r="F470" i="6"/>
  <c r="B471" i="6"/>
  <c r="C471" i="6"/>
  <c r="D471" i="6"/>
  <c r="E471" i="6"/>
  <c r="F471" i="6"/>
  <c r="B472" i="6"/>
  <c r="C472" i="6"/>
  <c r="D472" i="6"/>
  <c r="E472" i="6"/>
  <c r="F472" i="6"/>
  <c r="B473" i="6"/>
  <c r="C473" i="6"/>
  <c r="D473" i="6"/>
  <c r="E473" i="6"/>
  <c r="F473" i="6"/>
  <c r="B474" i="6"/>
  <c r="C474" i="6"/>
  <c r="D474" i="6"/>
  <c r="E474" i="6"/>
  <c r="F474" i="6"/>
  <c r="B475" i="6"/>
  <c r="C475" i="6"/>
  <c r="D475" i="6"/>
  <c r="E475" i="6"/>
  <c r="F475" i="6"/>
  <c r="B476" i="6"/>
  <c r="C476" i="6"/>
  <c r="D476" i="6"/>
  <c r="E476" i="6"/>
  <c r="F476" i="6"/>
  <c r="B477" i="6"/>
  <c r="C477" i="6"/>
  <c r="D477" i="6"/>
  <c r="E477" i="6"/>
  <c r="F477" i="6"/>
  <c r="B478" i="6"/>
  <c r="C478" i="6"/>
  <c r="D478" i="6"/>
  <c r="E478" i="6"/>
  <c r="F478" i="6"/>
  <c r="B479" i="6"/>
  <c r="C479" i="6"/>
  <c r="D479" i="6"/>
  <c r="E479" i="6"/>
  <c r="F479" i="6"/>
  <c r="B480" i="6"/>
  <c r="C480" i="6"/>
  <c r="D480" i="6"/>
  <c r="E480" i="6"/>
  <c r="F480" i="6"/>
  <c r="B481" i="6"/>
  <c r="C481" i="6"/>
  <c r="D481" i="6"/>
  <c r="E481" i="6"/>
  <c r="F481" i="6"/>
  <c r="B482" i="6"/>
  <c r="C482" i="6"/>
  <c r="D482" i="6"/>
  <c r="E482" i="6"/>
  <c r="F482" i="6"/>
  <c r="B483" i="6"/>
  <c r="C483" i="6"/>
  <c r="D483" i="6"/>
  <c r="E483" i="6"/>
  <c r="F483" i="6"/>
  <c r="B484" i="6"/>
  <c r="C484" i="6"/>
  <c r="D484" i="6"/>
  <c r="E484" i="6"/>
  <c r="F484" i="6"/>
  <c r="B485" i="6"/>
  <c r="C485" i="6"/>
  <c r="D485" i="6"/>
  <c r="E485" i="6"/>
  <c r="F485" i="6"/>
  <c r="B486" i="6"/>
  <c r="C486" i="6"/>
  <c r="D486" i="6"/>
  <c r="E486" i="6"/>
  <c r="F486" i="6"/>
  <c r="B487" i="6"/>
  <c r="C487" i="6"/>
  <c r="D487" i="6"/>
  <c r="E487" i="6"/>
  <c r="F487" i="6"/>
  <c r="B488" i="6"/>
  <c r="C488" i="6"/>
  <c r="D488" i="6"/>
  <c r="E488" i="6"/>
  <c r="F488" i="6"/>
  <c r="B489" i="6"/>
  <c r="C489" i="6"/>
  <c r="D489" i="6"/>
  <c r="E489" i="6"/>
  <c r="F489" i="6"/>
  <c r="B490" i="6"/>
  <c r="C490" i="6"/>
  <c r="D490" i="6"/>
  <c r="E490" i="6"/>
  <c r="F490" i="6"/>
  <c r="B491" i="6"/>
  <c r="C491" i="6"/>
  <c r="D491" i="6"/>
  <c r="E491" i="6"/>
  <c r="F491" i="6"/>
  <c r="B492" i="6"/>
  <c r="C492" i="6"/>
  <c r="D492" i="6"/>
  <c r="E492" i="6"/>
  <c r="F492" i="6"/>
  <c r="B493" i="6"/>
  <c r="C493" i="6"/>
  <c r="D493" i="6"/>
  <c r="E493" i="6"/>
  <c r="F493" i="6"/>
  <c r="B494" i="6"/>
  <c r="C494" i="6"/>
  <c r="D494" i="6"/>
  <c r="E494" i="6"/>
  <c r="F494" i="6"/>
  <c r="B495" i="6"/>
  <c r="C495" i="6"/>
  <c r="D495" i="6"/>
  <c r="E495" i="6"/>
  <c r="F495" i="6"/>
  <c r="B496" i="6"/>
  <c r="C496" i="6"/>
  <c r="D496" i="6"/>
  <c r="E496" i="6"/>
  <c r="F496" i="6"/>
  <c r="B497" i="6"/>
  <c r="C497" i="6"/>
  <c r="D497" i="6"/>
  <c r="E497" i="6"/>
  <c r="F497" i="6"/>
  <c r="B498" i="6"/>
  <c r="C498" i="6"/>
  <c r="D498" i="6"/>
  <c r="E498" i="6"/>
  <c r="F498" i="6"/>
  <c r="B499" i="6"/>
  <c r="C499" i="6"/>
  <c r="D499" i="6"/>
  <c r="E499" i="6"/>
  <c r="F499" i="6"/>
  <c r="B500" i="6"/>
  <c r="C500" i="6"/>
  <c r="D500" i="6"/>
  <c r="E500" i="6"/>
  <c r="F500" i="6"/>
  <c r="B501" i="6"/>
  <c r="C501" i="6"/>
  <c r="D501" i="6"/>
  <c r="E501" i="6"/>
  <c r="F501" i="6"/>
  <c r="B502" i="6"/>
  <c r="C502" i="6"/>
  <c r="D502" i="6"/>
  <c r="E502" i="6"/>
  <c r="F502" i="6"/>
  <c r="B503" i="6"/>
  <c r="C503" i="6"/>
  <c r="D503" i="6"/>
  <c r="E503" i="6"/>
  <c r="F503" i="6"/>
  <c r="B504" i="6"/>
  <c r="C504" i="6"/>
  <c r="D504" i="6"/>
  <c r="E504" i="6"/>
  <c r="F504" i="6"/>
  <c r="B505" i="6"/>
  <c r="C505" i="6"/>
  <c r="D505" i="6"/>
  <c r="E505" i="6"/>
  <c r="F505" i="6"/>
  <c r="B506" i="6"/>
  <c r="C506" i="6"/>
  <c r="D506" i="6"/>
  <c r="E506" i="6"/>
  <c r="F506" i="6"/>
  <c r="B507" i="6"/>
  <c r="C507" i="6"/>
  <c r="D507" i="6"/>
  <c r="E507" i="6"/>
  <c r="F507" i="6"/>
  <c r="B508" i="6"/>
  <c r="C508" i="6"/>
  <c r="D508" i="6"/>
  <c r="E508" i="6"/>
  <c r="F508" i="6"/>
  <c r="B509" i="6"/>
  <c r="C509" i="6"/>
  <c r="D509" i="6"/>
  <c r="E509" i="6"/>
  <c r="F509" i="6"/>
  <c r="B510" i="6"/>
  <c r="C510" i="6"/>
  <c r="D510" i="6"/>
  <c r="E510" i="6"/>
  <c r="F510" i="6"/>
  <c r="B511" i="6"/>
  <c r="C511" i="6"/>
  <c r="D511" i="6"/>
  <c r="E511" i="6"/>
  <c r="F511" i="6"/>
  <c r="B512" i="6"/>
  <c r="C512" i="6"/>
  <c r="D512" i="6"/>
  <c r="E512" i="6"/>
  <c r="F512" i="6"/>
  <c r="B513" i="6"/>
  <c r="C513" i="6"/>
  <c r="D513" i="6"/>
  <c r="E513" i="6"/>
  <c r="F513" i="6"/>
  <c r="B514" i="6"/>
  <c r="C514" i="6"/>
  <c r="D514" i="6"/>
  <c r="E514" i="6"/>
  <c r="F514" i="6"/>
  <c r="B515" i="6"/>
  <c r="C515" i="6"/>
  <c r="D515" i="6"/>
  <c r="E515" i="6"/>
  <c r="F515" i="6"/>
  <c r="B516" i="6"/>
  <c r="C516" i="6"/>
  <c r="D516" i="6"/>
  <c r="E516" i="6"/>
  <c r="F516" i="6"/>
  <c r="B517" i="6"/>
  <c r="C517" i="6"/>
  <c r="D517" i="6"/>
  <c r="E517" i="6"/>
  <c r="F517" i="6"/>
  <c r="B518" i="6"/>
  <c r="C518" i="6"/>
  <c r="D518" i="6"/>
  <c r="E518" i="6"/>
  <c r="F518" i="6"/>
  <c r="B519" i="6"/>
  <c r="C519" i="6"/>
  <c r="D519" i="6"/>
  <c r="E519" i="6"/>
  <c r="F519" i="6"/>
  <c r="B520" i="6"/>
  <c r="C520" i="6"/>
  <c r="D520" i="6"/>
  <c r="E520" i="6"/>
  <c r="F520" i="6"/>
  <c r="B521" i="6"/>
  <c r="C521" i="6"/>
  <c r="D521" i="6"/>
  <c r="E521" i="6"/>
  <c r="F521" i="6"/>
  <c r="B522" i="6"/>
  <c r="C522" i="6"/>
  <c r="D522" i="6"/>
  <c r="E522" i="6"/>
  <c r="F522" i="6"/>
  <c r="B523" i="6"/>
  <c r="C523" i="6"/>
  <c r="D523" i="6"/>
  <c r="E523" i="6"/>
  <c r="F523" i="6"/>
  <c r="B524" i="6"/>
  <c r="C524" i="6"/>
  <c r="D524" i="6"/>
  <c r="E524" i="6"/>
  <c r="F524" i="6"/>
  <c r="B525" i="6"/>
  <c r="C525" i="6"/>
  <c r="D525" i="6"/>
  <c r="E525" i="6"/>
  <c r="F525" i="6"/>
  <c r="B526" i="6"/>
  <c r="C526" i="6"/>
  <c r="D526" i="6"/>
  <c r="E526" i="6"/>
  <c r="F526" i="6"/>
  <c r="B527" i="6"/>
  <c r="C527" i="6"/>
  <c r="D527" i="6"/>
  <c r="E527" i="6"/>
  <c r="F527" i="6"/>
  <c r="B528" i="6"/>
  <c r="C528" i="6"/>
  <c r="D528" i="6"/>
  <c r="E528" i="6"/>
  <c r="F528" i="6"/>
  <c r="B529" i="6"/>
  <c r="C529" i="6"/>
  <c r="D529" i="6"/>
  <c r="E529" i="6"/>
  <c r="F529" i="6"/>
  <c r="B530" i="6"/>
  <c r="C530" i="6"/>
  <c r="D530" i="6"/>
  <c r="E530" i="6"/>
  <c r="F530" i="6"/>
  <c r="B531" i="6"/>
  <c r="C531" i="6"/>
  <c r="D531" i="6"/>
  <c r="E531" i="6"/>
  <c r="F531" i="6"/>
  <c r="B532" i="6"/>
  <c r="C532" i="6"/>
  <c r="D532" i="6"/>
  <c r="E532" i="6"/>
  <c r="F532" i="6"/>
  <c r="B533" i="6"/>
  <c r="C533" i="6"/>
  <c r="D533" i="6"/>
  <c r="E533" i="6"/>
  <c r="F533" i="6"/>
  <c r="B534" i="6"/>
  <c r="C534" i="6"/>
  <c r="D534" i="6"/>
  <c r="E534" i="6"/>
  <c r="F534" i="6"/>
  <c r="B535" i="6"/>
  <c r="C535" i="6"/>
  <c r="D535" i="6"/>
  <c r="E535" i="6"/>
  <c r="F535" i="6"/>
  <c r="B536" i="6"/>
  <c r="C536" i="6"/>
  <c r="D536" i="6"/>
  <c r="E536" i="6"/>
  <c r="F536" i="6"/>
  <c r="B537" i="6"/>
  <c r="C537" i="6"/>
  <c r="D537" i="6"/>
  <c r="E537" i="6"/>
  <c r="F537" i="6"/>
  <c r="B538" i="6"/>
  <c r="C538" i="6"/>
  <c r="D538" i="6"/>
  <c r="E538" i="6"/>
  <c r="F538" i="6"/>
  <c r="B539" i="6"/>
  <c r="C539" i="6"/>
  <c r="D539" i="6"/>
  <c r="E539" i="6"/>
  <c r="F539" i="6"/>
  <c r="B540" i="6"/>
  <c r="C540" i="6"/>
  <c r="D540" i="6"/>
  <c r="E540" i="6"/>
  <c r="F540" i="6"/>
  <c r="B541" i="6"/>
  <c r="C541" i="6"/>
  <c r="D541" i="6"/>
  <c r="E541" i="6"/>
  <c r="F541" i="6"/>
  <c r="B542" i="6"/>
  <c r="C542" i="6"/>
  <c r="D542" i="6"/>
  <c r="E542" i="6"/>
  <c r="F542" i="6"/>
  <c r="B543" i="6"/>
  <c r="C543" i="6"/>
  <c r="D543" i="6"/>
  <c r="E543" i="6"/>
  <c r="F543" i="6"/>
  <c r="B544" i="6"/>
  <c r="C544" i="6"/>
  <c r="D544" i="6"/>
  <c r="E544" i="6"/>
  <c r="F544" i="6"/>
  <c r="B545" i="6"/>
  <c r="C545" i="6"/>
  <c r="D545" i="6"/>
  <c r="E545" i="6"/>
  <c r="F545" i="6"/>
  <c r="B546" i="6"/>
  <c r="C546" i="6"/>
  <c r="D546" i="6"/>
  <c r="E546" i="6"/>
  <c r="F546" i="6"/>
  <c r="B547" i="6"/>
  <c r="C547" i="6"/>
  <c r="D547" i="6"/>
  <c r="E547" i="6"/>
  <c r="F547" i="6"/>
  <c r="B548" i="6"/>
  <c r="C548" i="6"/>
  <c r="D548" i="6"/>
  <c r="E548" i="6"/>
  <c r="F548" i="6"/>
  <c r="B549" i="6"/>
  <c r="C549" i="6"/>
  <c r="D549" i="6"/>
  <c r="E549" i="6"/>
  <c r="F549" i="6"/>
  <c r="B550" i="6"/>
  <c r="C550" i="6"/>
  <c r="D550" i="6"/>
  <c r="E550" i="6"/>
  <c r="F550" i="6"/>
  <c r="B551" i="6"/>
  <c r="C551" i="6"/>
  <c r="D551" i="6"/>
  <c r="E551" i="6"/>
  <c r="F551" i="6"/>
  <c r="B552" i="6"/>
  <c r="C552" i="6"/>
  <c r="D552" i="6"/>
  <c r="E552" i="6"/>
  <c r="F552" i="6"/>
  <c r="B553" i="6"/>
  <c r="C553" i="6"/>
  <c r="D553" i="6"/>
  <c r="E553" i="6"/>
  <c r="F553" i="6"/>
  <c r="B554" i="6"/>
  <c r="C554" i="6"/>
  <c r="D554" i="6"/>
  <c r="E554" i="6"/>
  <c r="F554" i="6"/>
  <c r="B555" i="6"/>
  <c r="C555" i="6"/>
  <c r="D555" i="6"/>
  <c r="E555" i="6"/>
  <c r="F555" i="6"/>
  <c r="B556" i="6"/>
  <c r="C556" i="6"/>
  <c r="D556" i="6"/>
  <c r="E556" i="6"/>
  <c r="F556" i="6"/>
  <c r="B557" i="6"/>
  <c r="C557" i="6"/>
  <c r="D557" i="6"/>
  <c r="E557" i="6"/>
  <c r="F557" i="6"/>
  <c r="B558" i="6"/>
  <c r="C558" i="6"/>
  <c r="D558" i="6"/>
  <c r="E558" i="6"/>
  <c r="F558" i="6"/>
  <c r="B559" i="6"/>
  <c r="C559" i="6"/>
  <c r="D559" i="6"/>
  <c r="E559" i="6"/>
  <c r="F559" i="6"/>
  <c r="B560" i="6"/>
  <c r="C560" i="6"/>
  <c r="D560" i="6"/>
  <c r="E560" i="6"/>
  <c r="F560" i="6"/>
  <c r="B561" i="6"/>
  <c r="C561" i="6"/>
  <c r="D561" i="6"/>
  <c r="E561" i="6"/>
  <c r="F561" i="6"/>
  <c r="B562" i="6"/>
  <c r="C562" i="6"/>
  <c r="D562" i="6"/>
  <c r="E562" i="6"/>
  <c r="F562" i="6"/>
  <c r="B563" i="6"/>
  <c r="C563" i="6"/>
  <c r="D563" i="6"/>
  <c r="E563" i="6"/>
  <c r="F563" i="6"/>
  <c r="B564" i="6"/>
  <c r="C564" i="6"/>
  <c r="D564" i="6"/>
  <c r="E564" i="6"/>
  <c r="F564" i="6"/>
  <c r="B565" i="6"/>
  <c r="C565" i="6"/>
  <c r="D565" i="6"/>
  <c r="E565" i="6"/>
  <c r="F565" i="6"/>
  <c r="B566" i="6"/>
  <c r="C566" i="6"/>
  <c r="D566" i="6"/>
  <c r="E566" i="6"/>
  <c r="F566" i="6"/>
  <c r="B567" i="6"/>
  <c r="C567" i="6"/>
  <c r="D567" i="6"/>
  <c r="E567" i="6"/>
  <c r="F567" i="6"/>
  <c r="B568" i="6"/>
  <c r="C568" i="6"/>
  <c r="D568" i="6"/>
  <c r="E568" i="6"/>
  <c r="F568" i="6"/>
  <c r="B569" i="6"/>
  <c r="C569" i="6"/>
  <c r="D569" i="6"/>
  <c r="E569" i="6"/>
  <c r="F569" i="6"/>
  <c r="B570" i="6"/>
  <c r="C570" i="6"/>
  <c r="D570" i="6"/>
  <c r="E570" i="6"/>
  <c r="F570" i="6"/>
  <c r="B571" i="6"/>
  <c r="C571" i="6"/>
  <c r="D571" i="6"/>
  <c r="E571" i="6"/>
  <c r="F571" i="6"/>
  <c r="B572" i="6"/>
  <c r="C572" i="6"/>
  <c r="D572" i="6"/>
  <c r="E572" i="6"/>
  <c r="F572" i="6"/>
  <c r="B573" i="6"/>
  <c r="C573" i="6"/>
  <c r="D573" i="6"/>
  <c r="E573" i="6"/>
  <c r="F573" i="6"/>
  <c r="B574" i="6"/>
  <c r="C574" i="6"/>
  <c r="D574" i="6"/>
  <c r="E574" i="6"/>
  <c r="F574" i="6"/>
  <c r="B575" i="6"/>
  <c r="C575" i="6"/>
  <c r="D575" i="6"/>
  <c r="E575" i="6"/>
  <c r="F575" i="6"/>
  <c r="B576" i="6"/>
  <c r="C576" i="6"/>
  <c r="D576" i="6"/>
  <c r="E576" i="6"/>
  <c r="F576" i="6"/>
  <c r="B577" i="6"/>
  <c r="C577" i="6"/>
  <c r="D577" i="6"/>
  <c r="E577" i="6"/>
  <c r="F577" i="6"/>
  <c r="B578" i="6"/>
  <c r="C578" i="6"/>
  <c r="D578" i="6"/>
  <c r="E578" i="6"/>
  <c r="F578" i="6"/>
  <c r="B579" i="6"/>
  <c r="C579" i="6"/>
  <c r="D579" i="6"/>
  <c r="E579" i="6"/>
  <c r="F579" i="6"/>
  <c r="B580" i="6"/>
  <c r="C580" i="6"/>
  <c r="D580" i="6"/>
  <c r="E580" i="6"/>
  <c r="F580" i="6"/>
  <c r="B581" i="6"/>
  <c r="C581" i="6"/>
  <c r="D581" i="6"/>
  <c r="E581" i="6"/>
  <c r="F581" i="6"/>
  <c r="B582" i="6"/>
  <c r="C582" i="6"/>
  <c r="D582" i="6"/>
  <c r="E582" i="6"/>
  <c r="F582" i="6"/>
  <c r="B583" i="6"/>
  <c r="C583" i="6"/>
  <c r="D583" i="6"/>
  <c r="E583" i="6"/>
  <c r="F583" i="6"/>
  <c r="B584" i="6"/>
  <c r="C584" i="6"/>
  <c r="D584" i="6"/>
  <c r="E584" i="6"/>
  <c r="F584" i="6"/>
  <c r="B585" i="6"/>
  <c r="C585" i="6"/>
  <c r="D585" i="6"/>
  <c r="E585" i="6"/>
  <c r="F585" i="6"/>
  <c r="B586" i="6"/>
  <c r="C586" i="6"/>
  <c r="D586" i="6"/>
  <c r="E586" i="6"/>
  <c r="F586" i="6"/>
  <c r="B587" i="6"/>
  <c r="C587" i="6"/>
  <c r="D587" i="6"/>
  <c r="E587" i="6"/>
  <c r="F587" i="6"/>
  <c r="B588" i="6"/>
  <c r="C588" i="6"/>
  <c r="D588" i="6"/>
  <c r="E588" i="6"/>
  <c r="F588" i="6"/>
  <c r="B589" i="6"/>
  <c r="C589" i="6"/>
  <c r="D589" i="6"/>
  <c r="E589" i="6"/>
  <c r="F589" i="6"/>
  <c r="B590" i="6"/>
  <c r="C590" i="6"/>
  <c r="D590" i="6"/>
  <c r="E590" i="6"/>
  <c r="F590" i="6"/>
  <c r="B591" i="6"/>
  <c r="C591" i="6"/>
  <c r="D591" i="6"/>
  <c r="E591" i="6"/>
  <c r="F591" i="6"/>
  <c r="B592" i="6"/>
  <c r="C592" i="6"/>
  <c r="D592" i="6"/>
  <c r="E592" i="6"/>
  <c r="F592" i="6"/>
  <c r="B593" i="6"/>
  <c r="C593" i="6"/>
  <c r="D593" i="6"/>
  <c r="E593" i="6"/>
  <c r="F593" i="6"/>
  <c r="B594" i="6"/>
  <c r="C594" i="6"/>
  <c r="D594" i="6"/>
  <c r="E594" i="6"/>
  <c r="F594" i="6"/>
  <c r="B595" i="6"/>
  <c r="C595" i="6"/>
  <c r="D595" i="6"/>
  <c r="E595" i="6"/>
  <c r="F595" i="6"/>
  <c r="B596" i="6"/>
  <c r="C596" i="6"/>
  <c r="D596" i="6"/>
  <c r="E596" i="6"/>
  <c r="F596" i="6"/>
  <c r="B597" i="6"/>
  <c r="C597" i="6"/>
  <c r="D597" i="6"/>
  <c r="E597" i="6"/>
  <c r="F597" i="6"/>
  <c r="B598" i="6"/>
  <c r="C598" i="6"/>
  <c r="D598" i="6"/>
  <c r="E598" i="6"/>
  <c r="F598" i="6"/>
  <c r="B599" i="6"/>
  <c r="C599" i="6"/>
  <c r="D599" i="6"/>
  <c r="E599" i="6"/>
  <c r="F599" i="6"/>
  <c r="B600" i="6"/>
  <c r="C600" i="6"/>
  <c r="D600" i="6"/>
  <c r="E600" i="6"/>
  <c r="F600" i="6"/>
  <c r="B601" i="6"/>
  <c r="C601" i="6"/>
  <c r="D601" i="6"/>
  <c r="E601" i="6"/>
  <c r="F601" i="6"/>
  <c r="B602" i="6"/>
  <c r="C602" i="6"/>
  <c r="D602" i="6"/>
  <c r="E602" i="6"/>
  <c r="F602" i="6"/>
  <c r="B603" i="6"/>
  <c r="C603" i="6"/>
  <c r="D603" i="6"/>
  <c r="E603" i="6"/>
  <c r="F603" i="6"/>
  <c r="B604" i="6"/>
  <c r="C604" i="6"/>
  <c r="D604" i="6"/>
  <c r="E604" i="6"/>
  <c r="F604" i="6"/>
  <c r="B605" i="6"/>
  <c r="C605" i="6"/>
  <c r="D605" i="6"/>
  <c r="E605" i="6"/>
  <c r="F605" i="6"/>
  <c r="B606" i="6"/>
  <c r="C606" i="6"/>
  <c r="D606" i="6"/>
  <c r="E606" i="6"/>
  <c r="F606" i="6"/>
  <c r="B607" i="6"/>
  <c r="C607" i="6"/>
  <c r="D607" i="6"/>
  <c r="E607" i="6"/>
  <c r="F607" i="6"/>
  <c r="B608" i="6"/>
  <c r="C608" i="6"/>
  <c r="D608" i="6"/>
  <c r="E608" i="6"/>
  <c r="F608" i="6"/>
  <c r="B609" i="6"/>
  <c r="C609" i="6"/>
  <c r="D609" i="6"/>
  <c r="E609" i="6"/>
  <c r="F609" i="6"/>
  <c r="B610" i="6"/>
  <c r="C610" i="6"/>
  <c r="D610" i="6"/>
  <c r="E610" i="6"/>
  <c r="F610" i="6"/>
  <c r="B611" i="6"/>
  <c r="C611" i="6"/>
  <c r="D611" i="6"/>
  <c r="E611" i="6"/>
  <c r="F611" i="6"/>
  <c r="B612" i="6"/>
  <c r="C612" i="6"/>
  <c r="D612" i="6"/>
  <c r="E612" i="6"/>
  <c r="F612" i="6"/>
  <c r="B613" i="6"/>
  <c r="C613" i="6"/>
  <c r="D613" i="6"/>
  <c r="E613" i="6"/>
  <c r="F613" i="6"/>
  <c r="B614" i="6"/>
  <c r="C614" i="6"/>
  <c r="D614" i="6"/>
  <c r="E614" i="6"/>
  <c r="F614" i="6"/>
  <c r="B615" i="6"/>
  <c r="C615" i="6"/>
  <c r="D615" i="6"/>
  <c r="E615" i="6"/>
  <c r="F615" i="6"/>
  <c r="B616" i="6"/>
  <c r="C616" i="6"/>
  <c r="D616" i="6"/>
  <c r="E616" i="6"/>
  <c r="F616" i="6"/>
  <c r="B617" i="6"/>
  <c r="C617" i="6"/>
  <c r="D617" i="6"/>
  <c r="E617" i="6"/>
  <c r="F617" i="6"/>
  <c r="B618" i="6"/>
  <c r="C618" i="6"/>
  <c r="D618" i="6"/>
  <c r="E618" i="6"/>
  <c r="F618" i="6"/>
  <c r="B619" i="6"/>
  <c r="C619" i="6"/>
  <c r="D619" i="6"/>
  <c r="E619" i="6"/>
  <c r="F619" i="6"/>
  <c r="B620" i="6"/>
  <c r="C620" i="6"/>
  <c r="D620" i="6"/>
  <c r="E620" i="6"/>
  <c r="F620" i="6"/>
  <c r="B621" i="6"/>
  <c r="C621" i="6"/>
  <c r="D621" i="6"/>
  <c r="E621" i="6"/>
  <c r="F621" i="6"/>
  <c r="B622" i="6"/>
  <c r="C622" i="6"/>
  <c r="D622" i="6"/>
  <c r="E622" i="6"/>
  <c r="F622" i="6"/>
  <c r="B623" i="6"/>
  <c r="C623" i="6"/>
  <c r="D623" i="6"/>
  <c r="E623" i="6"/>
  <c r="F623" i="6"/>
  <c r="B624" i="6"/>
  <c r="C624" i="6"/>
  <c r="D624" i="6"/>
  <c r="E624" i="6"/>
  <c r="F624" i="6"/>
  <c r="B625" i="6"/>
  <c r="C625" i="6"/>
  <c r="D625" i="6"/>
  <c r="E625" i="6"/>
  <c r="F625" i="6"/>
  <c r="B626" i="6"/>
  <c r="C626" i="6"/>
  <c r="D626" i="6"/>
  <c r="E626" i="6"/>
  <c r="F626" i="6"/>
  <c r="B627" i="6"/>
  <c r="C627" i="6"/>
  <c r="D627" i="6"/>
  <c r="E627" i="6"/>
  <c r="F627" i="6"/>
  <c r="B628" i="6"/>
  <c r="C628" i="6"/>
  <c r="D628" i="6"/>
  <c r="E628" i="6"/>
  <c r="F628" i="6"/>
  <c r="B629" i="6"/>
  <c r="C629" i="6"/>
  <c r="D629" i="6"/>
  <c r="E629" i="6"/>
  <c r="F629" i="6"/>
  <c r="B630" i="6"/>
  <c r="C630" i="6"/>
  <c r="D630" i="6"/>
  <c r="E630" i="6"/>
  <c r="F630" i="6"/>
  <c r="B631" i="6"/>
  <c r="C631" i="6"/>
  <c r="D631" i="6"/>
  <c r="E631" i="6"/>
  <c r="F631" i="6"/>
  <c r="B632" i="6"/>
  <c r="C632" i="6"/>
  <c r="D632" i="6"/>
  <c r="E632" i="6"/>
  <c r="F632" i="6"/>
  <c r="B633" i="6"/>
  <c r="C633" i="6"/>
  <c r="D633" i="6"/>
  <c r="E633" i="6"/>
  <c r="F633" i="6"/>
  <c r="B634" i="6"/>
  <c r="C634" i="6"/>
  <c r="D634" i="6"/>
  <c r="E634" i="6"/>
  <c r="F634" i="6"/>
  <c r="B635" i="6"/>
  <c r="C635" i="6"/>
  <c r="D635" i="6"/>
  <c r="E635" i="6"/>
  <c r="F635" i="6"/>
  <c r="B636" i="6"/>
  <c r="C636" i="6"/>
  <c r="D636" i="6"/>
  <c r="E636" i="6"/>
  <c r="F636" i="6"/>
  <c r="B637" i="6"/>
  <c r="C637" i="6"/>
  <c r="D637" i="6"/>
  <c r="E637" i="6"/>
  <c r="F637" i="6"/>
  <c r="B638" i="6"/>
  <c r="C638" i="6"/>
  <c r="D638" i="6"/>
  <c r="E638" i="6"/>
  <c r="F638" i="6"/>
  <c r="B639" i="6"/>
  <c r="C639" i="6"/>
  <c r="D639" i="6"/>
  <c r="E639" i="6"/>
  <c r="F639" i="6"/>
  <c r="B640" i="6"/>
  <c r="C640" i="6"/>
  <c r="D640" i="6"/>
  <c r="E640" i="6"/>
  <c r="F640" i="6"/>
  <c r="B641" i="6"/>
  <c r="C641" i="6"/>
  <c r="D641" i="6"/>
  <c r="E641" i="6"/>
  <c r="F641" i="6"/>
  <c r="B642" i="6"/>
  <c r="C642" i="6"/>
  <c r="D642" i="6"/>
  <c r="E642" i="6"/>
  <c r="F642" i="6"/>
  <c r="B643" i="6"/>
  <c r="C643" i="6"/>
  <c r="D643" i="6"/>
  <c r="E643" i="6"/>
  <c r="F643" i="6"/>
  <c r="B644" i="6"/>
  <c r="C644" i="6"/>
  <c r="D644" i="6"/>
  <c r="E644" i="6"/>
  <c r="F644" i="6"/>
  <c r="B645" i="6"/>
  <c r="C645" i="6"/>
  <c r="D645" i="6"/>
  <c r="E645" i="6"/>
  <c r="F645" i="6"/>
  <c r="B646" i="6"/>
  <c r="C646" i="6"/>
  <c r="D646" i="6"/>
  <c r="E646" i="6"/>
  <c r="F646" i="6"/>
  <c r="B647" i="6"/>
  <c r="C647" i="6"/>
  <c r="D647" i="6"/>
  <c r="E647" i="6"/>
  <c r="F647" i="6"/>
  <c r="B648" i="6"/>
  <c r="C648" i="6"/>
  <c r="D648" i="6"/>
  <c r="E648" i="6"/>
  <c r="F648" i="6"/>
  <c r="B649" i="6"/>
  <c r="C649" i="6"/>
  <c r="D649" i="6"/>
  <c r="E649" i="6"/>
  <c r="F649" i="6"/>
  <c r="B650" i="6"/>
  <c r="C650" i="6"/>
  <c r="D650" i="6"/>
  <c r="E650" i="6"/>
  <c r="F650" i="6"/>
  <c r="B651" i="6"/>
  <c r="C651" i="6"/>
  <c r="D651" i="6"/>
  <c r="E651" i="6"/>
  <c r="F651" i="6"/>
  <c r="B652" i="6"/>
  <c r="C652" i="6"/>
  <c r="D652" i="6"/>
  <c r="E652" i="6"/>
  <c r="F652" i="6"/>
  <c r="B653" i="6"/>
  <c r="C653" i="6"/>
  <c r="D653" i="6"/>
  <c r="E653" i="6"/>
  <c r="F653" i="6"/>
  <c r="B654" i="6"/>
  <c r="C654" i="6"/>
  <c r="D654" i="6"/>
  <c r="E654" i="6"/>
  <c r="F654" i="6"/>
  <c r="B655" i="6"/>
  <c r="C655" i="6"/>
  <c r="D655" i="6"/>
  <c r="E655" i="6"/>
  <c r="F655" i="6"/>
  <c r="B656" i="6"/>
  <c r="C656" i="6"/>
  <c r="D656" i="6"/>
  <c r="E656" i="6"/>
  <c r="F656" i="6"/>
  <c r="B657" i="6"/>
  <c r="C657" i="6"/>
  <c r="D657" i="6"/>
  <c r="E657" i="6"/>
  <c r="F657" i="6"/>
  <c r="B658" i="6"/>
  <c r="C658" i="6"/>
  <c r="D658" i="6"/>
  <c r="E658" i="6"/>
  <c r="F658" i="6"/>
  <c r="B659" i="6"/>
  <c r="C659" i="6"/>
  <c r="D659" i="6"/>
  <c r="E659" i="6"/>
  <c r="F659" i="6"/>
  <c r="B660" i="6"/>
  <c r="C660" i="6"/>
  <c r="D660" i="6"/>
  <c r="E660" i="6"/>
  <c r="F660" i="6"/>
  <c r="B661" i="6"/>
  <c r="C661" i="6"/>
  <c r="D661" i="6"/>
  <c r="E661" i="6"/>
  <c r="F661" i="6"/>
  <c r="B662" i="6"/>
  <c r="C662" i="6"/>
  <c r="D662" i="6"/>
  <c r="E662" i="6"/>
  <c r="F662" i="6"/>
  <c r="B663" i="6"/>
  <c r="C663" i="6"/>
  <c r="D663" i="6"/>
  <c r="E663" i="6"/>
  <c r="F663" i="6"/>
  <c r="B664" i="6"/>
  <c r="C664" i="6"/>
  <c r="D664" i="6"/>
  <c r="E664" i="6"/>
  <c r="F664" i="6"/>
  <c r="B665" i="6"/>
  <c r="C665" i="6"/>
  <c r="D665" i="6"/>
  <c r="E665" i="6"/>
  <c r="F665" i="6"/>
  <c r="B666" i="6"/>
  <c r="C666" i="6"/>
  <c r="D666" i="6"/>
  <c r="E666" i="6"/>
  <c r="F666" i="6"/>
  <c r="B667" i="6"/>
  <c r="C667" i="6"/>
  <c r="D667" i="6"/>
  <c r="E667" i="6"/>
  <c r="F667" i="6"/>
  <c r="B668" i="6"/>
  <c r="C668" i="6"/>
  <c r="D668" i="6"/>
  <c r="E668" i="6"/>
  <c r="F668" i="6"/>
  <c r="B669" i="6"/>
  <c r="C669" i="6"/>
  <c r="D669" i="6"/>
  <c r="E669" i="6"/>
  <c r="F669" i="6"/>
  <c r="B670" i="6"/>
  <c r="C670" i="6"/>
  <c r="D670" i="6"/>
  <c r="E670" i="6"/>
  <c r="F670" i="6"/>
  <c r="B671" i="6"/>
  <c r="C671" i="6"/>
  <c r="D671" i="6"/>
  <c r="E671" i="6"/>
  <c r="F671" i="6"/>
  <c r="B672" i="6"/>
  <c r="C672" i="6"/>
  <c r="D672" i="6"/>
  <c r="E672" i="6"/>
  <c r="F672" i="6"/>
  <c r="B673" i="6"/>
  <c r="C673" i="6"/>
  <c r="D673" i="6"/>
  <c r="E673" i="6"/>
  <c r="F673" i="6"/>
  <c r="B674" i="6"/>
  <c r="C674" i="6"/>
  <c r="D674" i="6"/>
  <c r="E674" i="6"/>
  <c r="F674" i="6"/>
  <c r="B675" i="6"/>
  <c r="C675" i="6"/>
  <c r="D675" i="6"/>
  <c r="E675" i="6"/>
  <c r="F675" i="6"/>
  <c r="B676" i="6"/>
  <c r="C676" i="6"/>
  <c r="D676" i="6"/>
  <c r="E676" i="6"/>
  <c r="F676" i="6"/>
  <c r="B677" i="6"/>
  <c r="C677" i="6"/>
  <c r="D677" i="6"/>
  <c r="E677" i="6"/>
  <c r="F677" i="6"/>
  <c r="B678" i="6"/>
  <c r="C678" i="6"/>
  <c r="D678" i="6"/>
  <c r="E678" i="6"/>
  <c r="F678" i="6"/>
  <c r="B679" i="6"/>
  <c r="C679" i="6"/>
  <c r="D679" i="6"/>
  <c r="E679" i="6"/>
  <c r="F679" i="6"/>
  <c r="B680" i="6"/>
  <c r="C680" i="6"/>
  <c r="D680" i="6"/>
  <c r="E680" i="6"/>
  <c r="F680" i="6"/>
  <c r="B681" i="6"/>
  <c r="C681" i="6"/>
  <c r="D681" i="6"/>
  <c r="E681" i="6"/>
  <c r="F681" i="6"/>
  <c r="B682" i="6"/>
  <c r="C682" i="6"/>
  <c r="D682" i="6"/>
  <c r="E682" i="6"/>
  <c r="F682" i="6"/>
  <c r="B683" i="6"/>
  <c r="C683" i="6"/>
  <c r="D683" i="6"/>
  <c r="E683" i="6"/>
  <c r="F683" i="6"/>
  <c r="B684" i="6"/>
  <c r="C684" i="6"/>
  <c r="D684" i="6"/>
  <c r="E684" i="6"/>
  <c r="F684" i="6"/>
  <c r="B685" i="6"/>
  <c r="C685" i="6"/>
  <c r="D685" i="6"/>
  <c r="E685" i="6"/>
  <c r="F685" i="6"/>
  <c r="B686" i="6"/>
  <c r="C686" i="6"/>
  <c r="D686" i="6"/>
  <c r="E686" i="6"/>
  <c r="F686" i="6"/>
  <c r="B687" i="6"/>
  <c r="C687" i="6"/>
  <c r="D687" i="6"/>
  <c r="E687" i="6"/>
  <c r="F687" i="6"/>
  <c r="B688" i="6"/>
  <c r="C688" i="6"/>
  <c r="D688" i="6"/>
  <c r="E688" i="6"/>
  <c r="F688" i="6"/>
  <c r="B689" i="6"/>
  <c r="C689" i="6"/>
  <c r="D689" i="6"/>
  <c r="E689" i="6"/>
  <c r="F689" i="6"/>
  <c r="B690" i="6"/>
  <c r="C690" i="6"/>
  <c r="D690" i="6"/>
  <c r="E690" i="6"/>
  <c r="F690" i="6"/>
  <c r="B691" i="6"/>
  <c r="C691" i="6"/>
  <c r="D691" i="6"/>
  <c r="E691" i="6"/>
  <c r="F691" i="6"/>
  <c r="B692" i="6"/>
  <c r="C692" i="6"/>
  <c r="D692" i="6"/>
  <c r="E692" i="6"/>
  <c r="F692" i="6"/>
  <c r="B693" i="6"/>
  <c r="C693" i="6"/>
  <c r="D693" i="6"/>
  <c r="E693" i="6"/>
  <c r="F693" i="6"/>
  <c r="B694" i="6"/>
  <c r="C694" i="6"/>
  <c r="D694" i="6"/>
  <c r="E694" i="6"/>
  <c r="F694" i="6"/>
  <c r="B695" i="6"/>
  <c r="C695" i="6"/>
  <c r="D695" i="6"/>
  <c r="E695" i="6"/>
  <c r="F695" i="6"/>
  <c r="B696" i="6"/>
  <c r="C696" i="6"/>
  <c r="D696" i="6"/>
  <c r="E696" i="6"/>
  <c r="F696" i="6"/>
  <c r="B697" i="6"/>
  <c r="C697" i="6"/>
  <c r="D697" i="6"/>
  <c r="E697" i="6"/>
  <c r="F697" i="6"/>
  <c r="B698" i="6"/>
  <c r="C698" i="6"/>
  <c r="D698" i="6"/>
  <c r="E698" i="6"/>
  <c r="F698" i="6"/>
  <c r="B699" i="6"/>
  <c r="C699" i="6"/>
  <c r="D699" i="6"/>
  <c r="E699" i="6"/>
  <c r="F699" i="6"/>
  <c r="B700" i="6"/>
  <c r="C700" i="6"/>
  <c r="D700" i="6"/>
  <c r="E700" i="6"/>
  <c r="F700" i="6"/>
  <c r="B701" i="6"/>
  <c r="C701" i="6"/>
  <c r="D701" i="6"/>
  <c r="E701" i="6"/>
  <c r="F701" i="6"/>
  <c r="B702" i="6"/>
  <c r="C702" i="6"/>
  <c r="D702" i="6"/>
  <c r="E702" i="6"/>
  <c r="F702" i="6"/>
  <c r="B703" i="6"/>
  <c r="C703" i="6"/>
  <c r="D703" i="6"/>
  <c r="E703" i="6"/>
  <c r="F703" i="6"/>
  <c r="B704" i="6"/>
  <c r="C704" i="6"/>
  <c r="D704" i="6"/>
  <c r="E704" i="6"/>
  <c r="F704" i="6"/>
  <c r="B705" i="6"/>
  <c r="C705" i="6"/>
  <c r="D705" i="6"/>
  <c r="E705" i="6"/>
  <c r="F705" i="6"/>
  <c r="B706" i="6"/>
  <c r="C706" i="6"/>
  <c r="D706" i="6"/>
  <c r="E706" i="6"/>
  <c r="F706" i="6"/>
  <c r="B707" i="6"/>
  <c r="C707" i="6"/>
  <c r="D707" i="6"/>
  <c r="E707" i="6"/>
  <c r="F707" i="6"/>
  <c r="B708" i="6"/>
  <c r="C708" i="6"/>
  <c r="D708" i="6"/>
  <c r="E708" i="6"/>
  <c r="F708" i="6"/>
  <c r="B709" i="6"/>
  <c r="C709" i="6"/>
  <c r="D709" i="6"/>
  <c r="E709" i="6"/>
  <c r="F709" i="6"/>
  <c r="B710" i="6"/>
  <c r="C710" i="6"/>
  <c r="D710" i="6"/>
  <c r="E710" i="6"/>
  <c r="F710" i="6"/>
  <c r="B711" i="6"/>
  <c r="C711" i="6"/>
  <c r="D711" i="6"/>
  <c r="E711" i="6"/>
  <c r="F711" i="6"/>
  <c r="B712" i="6"/>
  <c r="C712" i="6"/>
  <c r="D712" i="6"/>
  <c r="E712" i="6"/>
  <c r="F712" i="6"/>
  <c r="B713" i="6"/>
  <c r="C713" i="6"/>
  <c r="D713" i="6"/>
  <c r="E713" i="6"/>
  <c r="F713" i="6"/>
  <c r="B714" i="6"/>
  <c r="C714" i="6"/>
  <c r="D714" i="6"/>
  <c r="E714" i="6"/>
  <c r="F714" i="6"/>
  <c r="B715" i="6"/>
  <c r="C715" i="6"/>
  <c r="D715" i="6"/>
  <c r="E715" i="6"/>
  <c r="F715" i="6"/>
  <c r="B716" i="6"/>
  <c r="C716" i="6"/>
  <c r="D716" i="6"/>
  <c r="E716" i="6"/>
  <c r="F716" i="6"/>
  <c r="B717" i="6"/>
  <c r="C717" i="6"/>
  <c r="D717" i="6"/>
  <c r="E717" i="6"/>
  <c r="F717" i="6"/>
  <c r="B718" i="6"/>
  <c r="C718" i="6"/>
  <c r="D718" i="6"/>
  <c r="E718" i="6"/>
  <c r="F718" i="6"/>
  <c r="B719" i="6"/>
  <c r="C719" i="6"/>
  <c r="D719" i="6"/>
  <c r="E719" i="6"/>
  <c r="F719" i="6"/>
  <c r="B720" i="6"/>
  <c r="C720" i="6"/>
  <c r="D720" i="6"/>
  <c r="E720" i="6"/>
  <c r="F720" i="6"/>
  <c r="B721" i="6"/>
  <c r="C721" i="6"/>
  <c r="D721" i="6"/>
  <c r="E721" i="6"/>
  <c r="F721" i="6"/>
  <c r="B722" i="6"/>
  <c r="C722" i="6"/>
  <c r="D722" i="6"/>
  <c r="E722" i="6"/>
  <c r="F722" i="6"/>
  <c r="B723" i="6"/>
  <c r="C723" i="6"/>
  <c r="D723" i="6"/>
  <c r="E723" i="6"/>
  <c r="F723" i="6"/>
  <c r="B724" i="6"/>
  <c r="C724" i="6"/>
  <c r="D724" i="6"/>
  <c r="E724" i="6"/>
  <c r="F724" i="6"/>
  <c r="B725" i="6"/>
  <c r="C725" i="6"/>
  <c r="D725" i="6"/>
  <c r="E725" i="6"/>
  <c r="F725" i="6"/>
  <c r="B726" i="6"/>
  <c r="C726" i="6"/>
  <c r="D726" i="6"/>
  <c r="E726" i="6"/>
  <c r="F726" i="6"/>
  <c r="B727" i="6"/>
  <c r="C727" i="6"/>
  <c r="D727" i="6"/>
  <c r="E727" i="6"/>
  <c r="F727" i="6"/>
  <c r="B728" i="6"/>
  <c r="C728" i="6"/>
  <c r="D728" i="6"/>
  <c r="E728" i="6"/>
  <c r="F728" i="6"/>
  <c r="B729" i="6"/>
  <c r="C729" i="6"/>
  <c r="D729" i="6"/>
  <c r="E729" i="6"/>
  <c r="F729" i="6"/>
  <c r="B730" i="6"/>
  <c r="C730" i="6"/>
  <c r="D730" i="6"/>
  <c r="E730" i="6"/>
  <c r="F730" i="6"/>
  <c r="B731" i="6"/>
  <c r="C731" i="6"/>
  <c r="D731" i="6"/>
  <c r="E731" i="6"/>
  <c r="F731" i="6"/>
  <c r="B732" i="6"/>
  <c r="C732" i="6"/>
  <c r="D732" i="6"/>
  <c r="E732" i="6"/>
  <c r="F732" i="6"/>
  <c r="B733" i="6"/>
  <c r="C733" i="6"/>
  <c r="D733" i="6"/>
  <c r="E733" i="6"/>
  <c r="F733" i="6"/>
  <c r="B734" i="6"/>
  <c r="C734" i="6"/>
  <c r="D734" i="6"/>
  <c r="E734" i="6"/>
  <c r="F734" i="6"/>
  <c r="B735" i="6"/>
  <c r="C735" i="6"/>
  <c r="D735" i="6"/>
  <c r="E735" i="6"/>
  <c r="F735" i="6"/>
  <c r="B736" i="6"/>
  <c r="C736" i="6"/>
  <c r="D736" i="6"/>
  <c r="E736" i="6"/>
  <c r="F736" i="6"/>
  <c r="B737" i="6"/>
  <c r="C737" i="6"/>
  <c r="D737" i="6"/>
  <c r="E737" i="6"/>
  <c r="F737" i="6"/>
  <c r="B738" i="6"/>
  <c r="C738" i="6"/>
  <c r="D738" i="6"/>
  <c r="E738" i="6"/>
  <c r="F738" i="6"/>
  <c r="B739" i="6"/>
  <c r="C739" i="6"/>
  <c r="D739" i="6"/>
  <c r="E739" i="6"/>
  <c r="F739" i="6"/>
  <c r="B740" i="6"/>
  <c r="C740" i="6"/>
  <c r="D740" i="6"/>
  <c r="E740" i="6"/>
  <c r="F740" i="6"/>
  <c r="B741" i="6"/>
  <c r="C741" i="6"/>
  <c r="D741" i="6"/>
  <c r="E741" i="6"/>
  <c r="F741" i="6"/>
  <c r="B742" i="6"/>
  <c r="C742" i="6"/>
  <c r="D742" i="6"/>
  <c r="E742" i="6"/>
  <c r="F742" i="6"/>
  <c r="B743" i="6"/>
  <c r="C743" i="6"/>
  <c r="D743" i="6"/>
  <c r="E743" i="6"/>
  <c r="F743" i="6"/>
  <c r="B744" i="6"/>
  <c r="C744" i="6"/>
  <c r="D744" i="6"/>
  <c r="E744" i="6"/>
  <c r="F744" i="6"/>
  <c r="B745" i="6"/>
  <c r="C745" i="6"/>
  <c r="D745" i="6"/>
  <c r="E745" i="6"/>
  <c r="F745" i="6"/>
  <c r="B746" i="6"/>
  <c r="C746" i="6"/>
  <c r="D746" i="6"/>
  <c r="E746" i="6"/>
  <c r="F746" i="6"/>
  <c r="B747" i="6"/>
  <c r="C747" i="6"/>
  <c r="D747" i="6"/>
  <c r="E747" i="6"/>
  <c r="F747" i="6"/>
  <c r="B748" i="6"/>
  <c r="C748" i="6"/>
  <c r="D748" i="6"/>
  <c r="E748" i="6"/>
  <c r="F748" i="6"/>
  <c r="B749" i="6"/>
  <c r="C749" i="6"/>
  <c r="D749" i="6"/>
  <c r="E749" i="6"/>
  <c r="F749" i="6"/>
  <c r="B750" i="6"/>
  <c r="C750" i="6"/>
  <c r="D750" i="6"/>
  <c r="E750" i="6"/>
  <c r="F750" i="6"/>
  <c r="B751" i="6"/>
  <c r="C751" i="6"/>
  <c r="D751" i="6"/>
  <c r="E751" i="6"/>
  <c r="F751" i="6"/>
  <c r="B752" i="6"/>
  <c r="C752" i="6"/>
  <c r="D752" i="6"/>
  <c r="E752" i="6"/>
  <c r="F752" i="6"/>
  <c r="B753" i="6"/>
  <c r="C753" i="6"/>
  <c r="D753" i="6"/>
  <c r="E753" i="6"/>
  <c r="F753" i="6"/>
  <c r="B754" i="6"/>
  <c r="C754" i="6"/>
  <c r="D754" i="6"/>
  <c r="E754" i="6"/>
  <c r="F754" i="6"/>
  <c r="B755" i="6"/>
  <c r="C755" i="6"/>
  <c r="D755" i="6"/>
  <c r="E755" i="6"/>
  <c r="F755" i="6"/>
  <c r="B756" i="6"/>
  <c r="C756" i="6"/>
  <c r="D756" i="6"/>
  <c r="E756" i="6"/>
  <c r="F756" i="6"/>
  <c r="B757" i="6"/>
  <c r="C757" i="6"/>
  <c r="D757" i="6"/>
  <c r="E757" i="6"/>
  <c r="F757" i="6"/>
  <c r="B758" i="6"/>
  <c r="C758" i="6"/>
  <c r="D758" i="6"/>
  <c r="E758" i="6"/>
  <c r="F758" i="6"/>
  <c r="B759" i="6"/>
  <c r="C759" i="6"/>
  <c r="D759" i="6"/>
  <c r="E759" i="6"/>
  <c r="F759" i="6"/>
  <c r="B760" i="6"/>
  <c r="C760" i="6"/>
  <c r="D760" i="6"/>
  <c r="E760" i="6"/>
  <c r="F760" i="6"/>
  <c r="B761" i="6"/>
  <c r="C761" i="6"/>
  <c r="D761" i="6"/>
  <c r="E761" i="6"/>
  <c r="F761" i="6"/>
  <c r="B762" i="6"/>
  <c r="C762" i="6"/>
  <c r="D762" i="6"/>
  <c r="E762" i="6"/>
  <c r="F762" i="6"/>
  <c r="B763" i="6"/>
  <c r="C763" i="6"/>
  <c r="D763" i="6"/>
  <c r="E763" i="6"/>
  <c r="F763" i="6"/>
  <c r="B764" i="6"/>
  <c r="C764" i="6"/>
  <c r="D764" i="6"/>
  <c r="E764" i="6"/>
  <c r="F764" i="6"/>
  <c r="B765" i="6"/>
  <c r="C765" i="6"/>
  <c r="D765" i="6"/>
  <c r="E765" i="6"/>
  <c r="F765" i="6"/>
  <c r="B766" i="6"/>
  <c r="C766" i="6"/>
  <c r="D766" i="6"/>
  <c r="E766" i="6"/>
  <c r="F766" i="6"/>
  <c r="B767" i="6"/>
  <c r="C767" i="6"/>
  <c r="D767" i="6"/>
  <c r="E767" i="6"/>
  <c r="F767" i="6"/>
  <c r="B768" i="6"/>
  <c r="C768" i="6"/>
  <c r="D768" i="6"/>
  <c r="E768" i="6"/>
  <c r="F768" i="6"/>
  <c r="B769" i="6"/>
  <c r="C769" i="6"/>
  <c r="D769" i="6"/>
  <c r="E769" i="6"/>
  <c r="F769" i="6"/>
  <c r="B770" i="6"/>
  <c r="C770" i="6"/>
  <c r="D770" i="6"/>
  <c r="E770" i="6"/>
  <c r="F770" i="6"/>
  <c r="B771" i="6"/>
  <c r="C771" i="6"/>
  <c r="D771" i="6"/>
  <c r="E771" i="6"/>
  <c r="F771" i="6"/>
  <c r="B772" i="6"/>
  <c r="C772" i="6"/>
  <c r="D772" i="6"/>
  <c r="E772" i="6"/>
  <c r="F772" i="6"/>
  <c r="B773" i="6"/>
  <c r="C773" i="6"/>
  <c r="D773" i="6"/>
  <c r="E773" i="6"/>
  <c r="F773" i="6"/>
  <c r="B774" i="6"/>
  <c r="C774" i="6"/>
  <c r="D774" i="6"/>
  <c r="E774" i="6"/>
  <c r="F774" i="6"/>
  <c r="B775" i="6"/>
  <c r="C775" i="6"/>
  <c r="D775" i="6"/>
  <c r="E775" i="6"/>
  <c r="F775" i="6"/>
  <c r="B776" i="6"/>
  <c r="C776" i="6"/>
  <c r="D776" i="6"/>
  <c r="E776" i="6"/>
  <c r="F776" i="6"/>
  <c r="B777" i="6"/>
  <c r="C777" i="6"/>
  <c r="D777" i="6"/>
  <c r="E777" i="6"/>
  <c r="F777" i="6"/>
  <c r="B778" i="6"/>
  <c r="C778" i="6"/>
  <c r="D778" i="6"/>
  <c r="E778" i="6"/>
  <c r="F778" i="6"/>
  <c r="B779" i="6"/>
  <c r="C779" i="6"/>
  <c r="D779" i="6"/>
  <c r="E779" i="6"/>
  <c r="F779" i="6"/>
  <c r="B780" i="6"/>
  <c r="C780" i="6"/>
  <c r="D780" i="6"/>
  <c r="E780" i="6"/>
  <c r="F780" i="6"/>
  <c r="B781" i="6"/>
  <c r="C781" i="6"/>
  <c r="D781" i="6"/>
  <c r="E781" i="6"/>
  <c r="F781" i="6"/>
  <c r="B782" i="6"/>
  <c r="C782" i="6"/>
  <c r="D782" i="6"/>
  <c r="E782" i="6"/>
  <c r="F782" i="6"/>
  <c r="B783" i="6"/>
  <c r="C783" i="6"/>
  <c r="D783" i="6"/>
  <c r="E783" i="6"/>
  <c r="F783" i="6"/>
  <c r="B784" i="6"/>
  <c r="C784" i="6"/>
  <c r="D784" i="6"/>
  <c r="E784" i="6"/>
  <c r="F784" i="6"/>
  <c r="B785" i="6"/>
  <c r="C785" i="6"/>
  <c r="D785" i="6"/>
  <c r="E785" i="6"/>
  <c r="F785" i="6"/>
  <c r="B786" i="6"/>
  <c r="C786" i="6"/>
  <c r="D786" i="6"/>
  <c r="E786" i="6"/>
  <c r="F786" i="6"/>
  <c r="B787" i="6"/>
  <c r="C787" i="6"/>
  <c r="D787" i="6"/>
  <c r="E787" i="6"/>
  <c r="F787" i="6"/>
  <c r="B788" i="6"/>
  <c r="C788" i="6"/>
  <c r="D788" i="6"/>
  <c r="E788" i="6"/>
  <c r="F788" i="6"/>
  <c r="B789" i="6"/>
  <c r="C789" i="6"/>
  <c r="D789" i="6"/>
  <c r="E789" i="6"/>
  <c r="F789" i="6"/>
  <c r="B790" i="6"/>
  <c r="C790" i="6"/>
  <c r="D790" i="6"/>
  <c r="E790" i="6"/>
  <c r="F790" i="6"/>
  <c r="B791" i="6"/>
  <c r="C791" i="6"/>
  <c r="D791" i="6"/>
  <c r="E791" i="6"/>
  <c r="F791" i="6"/>
  <c r="B792" i="6"/>
  <c r="C792" i="6"/>
  <c r="D792" i="6"/>
  <c r="E792" i="6"/>
  <c r="F792" i="6"/>
  <c r="B793" i="6"/>
  <c r="C793" i="6"/>
  <c r="D793" i="6"/>
  <c r="E793" i="6"/>
  <c r="F793" i="6"/>
  <c r="B794" i="6"/>
  <c r="C794" i="6"/>
  <c r="D794" i="6"/>
  <c r="E794" i="6"/>
  <c r="F794" i="6"/>
  <c r="B795" i="6"/>
  <c r="C795" i="6"/>
  <c r="D795" i="6"/>
  <c r="E795" i="6"/>
  <c r="F795" i="6"/>
  <c r="B796" i="6"/>
  <c r="C796" i="6"/>
  <c r="D796" i="6"/>
  <c r="E796" i="6"/>
  <c r="F796" i="6"/>
  <c r="B797" i="6"/>
  <c r="C797" i="6"/>
  <c r="D797" i="6"/>
  <c r="E797" i="6"/>
  <c r="F797" i="6"/>
  <c r="B798" i="6"/>
  <c r="C798" i="6"/>
  <c r="D798" i="6"/>
  <c r="E798" i="6"/>
  <c r="F798" i="6"/>
  <c r="B799" i="6"/>
  <c r="C799" i="6"/>
  <c r="D799" i="6"/>
  <c r="E799" i="6"/>
  <c r="F799" i="6"/>
  <c r="B800" i="6"/>
  <c r="C800" i="6"/>
  <c r="D800" i="6"/>
  <c r="E800" i="6"/>
  <c r="F800" i="6"/>
  <c r="B801" i="6"/>
  <c r="C801" i="6"/>
  <c r="D801" i="6"/>
  <c r="E801" i="6"/>
  <c r="F801" i="6"/>
  <c r="B802" i="6"/>
  <c r="C802" i="6"/>
  <c r="D802" i="6"/>
  <c r="E802" i="6"/>
  <c r="F802" i="6"/>
  <c r="B803" i="6"/>
  <c r="C803" i="6"/>
  <c r="D803" i="6"/>
  <c r="E803" i="6"/>
  <c r="F803" i="6"/>
  <c r="B804" i="6"/>
  <c r="C804" i="6"/>
  <c r="D804" i="6"/>
  <c r="E804" i="6"/>
  <c r="F804" i="6"/>
  <c r="B805" i="6"/>
  <c r="C805" i="6"/>
  <c r="D805" i="6"/>
  <c r="E805" i="6"/>
  <c r="F805" i="6"/>
  <c r="B806" i="6"/>
  <c r="C806" i="6"/>
  <c r="D806" i="6"/>
  <c r="E806" i="6"/>
  <c r="F806" i="6"/>
  <c r="B807" i="6"/>
  <c r="C807" i="6"/>
  <c r="D807" i="6"/>
  <c r="E807" i="6"/>
  <c r="F807" i="6"/>
  <c r="B808" i="6"/>
  <c r="C808" i="6"/>
  <c r="D808" i="6"/>
  <c r="E808" i="6"/>
  <c r="F808" i="6"/>
  <c r="B809" i="6"/>
  <c r="C809" i="6"/>
  <c r="D809" i="6"/>
  <c r="E809" i="6"/>
  <c r="F809" i="6"/>
  <c r="B810" i="6"/>
  <c r="C810" i="6"/>
  <c r="D810" i="6"/>
  <c r="E810" i="6"/>
  <c r="F810" i="6"/>
  <c r="B811" i="6"/>
  <c r="C811" i="6"/>
  <c r="D811" i="6"/>
  <c r="E811" i="6"/>
  <c r="F811" i="6"/>
  <c r="B812" i="6"/>
  <c r="C812" i="6"/>
  <c r="D812" i="6"/>
  <c r="E812" i="6"/>
  <c r="F812" i="6"/>
  <c r="B813" i="6"/>
  <c r="C813" i="6"/>
  <c r="D813" i="6"/>
  <c r="E813" i="6"/>
  <c r="F813" i="6"/>
  <c r="B814" i="6"/>
  <c r="C814" i="6"/>
  <c r="D814" i="6"/>
  <c r="E814" i="6"/>
  <c r="F814" i="6"/>
  <c r="B815" i="6"/>
  <c r="C815" i="6"/>
  <c r="D815" i="6"/>
  <c r="E815" i="6"/>
  <c r="F815" i="6"/>
  <c r="B816" i="6"/>
  <c r="C816" i="6"/>
  <c r="D816" i="6"/>
  <c r="E816" i="6"/>
  <c r="F816" i="6"/>
  <c r="B817" i="6"/>
  <c r="C817" i="6"/>
  <c r="D817" i="6"/>
  <c r="E817" i="6"/>
  <c r="F817" i="6"/>
  <c r="B818" i="6"/>
  <c r="C818" i="6"/>
  <c r="D818" i="6"/>
  <c r="E818" i="6"/>
  <c r="F818" i="6"/>
  <c r="B819" i="6"/>
  <c r="C819" i="6"/>
  <c r="D819" i="6"/>
  <c r="E819" i="6"/>
  <c r="F819" i="6"/>
  <c r="B820" i="6"/>
  <c r="C820" i="6"/>
  <c r="D820" i="6"/>
  <c r="E820" i="6"/>
  <c r="F820" i="6"/>
  <c r="B821" i="6"/>
  <c r="C821" i="6"/>
  <c r="D821" i="6"/>
  <c r="E821" i="6"/>
  <c r="F821" i="6"/>
  <c r="B822" i="6"/>
  <c r="C822" i="6"/>
  <c r="D822" i="6"/>
  <c r="E822" i="6"/>
  <c r="F822" i="6"/>
  <c r="B823" i="6"/>
  <c r="C823" i="6"/>
  <c r="D823" i="6"/>
  <c r="E823" i="6"/>
  <c r="F823" i="6"/>
  <c r="B824" i="6"/>
  <c r="C824" i="6"/>
  <c r="D824" i="6"/>
  <c r="E824" i="6"/>
  <c r="F824" i="6"/>
  <c r="B825" i="6"/>
  <c r="C825" i="6"/>
  <c r="D825" i="6"/>
  <c r="E825" i="6"/>
  <c r="F825" i="6"/>
  <c r="B826" i="6"/>
  <c r="C826" i="6"/>
  <c r="D826" i="6"/>
  <c r="E826" i="6"/>
  <c r="F826" i="6"/>
  <c r="B827" i="6"/>
  <c r="C827" i="6"/>
  <c r="D827" i="6"/>
  <c r="E827" i="6"/>
  <c r="F827" i="6"/>
  <c r="B828" i="6"/>
  <c r="C828" i="6"/>
  <c r="D828" i="6"/>
  <c r="E828" i="6"/>
  <c r="F828" i="6"/>
  <c r="B829" i="6"/>
  <c r="C829" i="6"/>
  <c r="D829" i="6"/>
  <c r="E829" i="6"/>
  <c r="F829" i="6"/>
  <c r="B830" i="6"/>
  <c r="C830" i="6"/>
  <c r="D830" i="6"/>
  <c r="E830" i="6"/>
  <c r="F830" i="6"/>
  <c r="B831" i="6"/>
  <c r="C831" i="6"/>
  <c r="D831" i="6"/>
  <c r="E831" i="6"/>
  <c r="F831" i="6"/>
  <c r="B832" i="6"/>
  <c r="C832" i="6"/>
  <c r="D832" i="6"/>
  <c r="E832" i="6"/>
  <c r="F832" i="6"/>
  <c r="B833" i="6"/>
  <c r="C833" i="6"/>
  <c r="D833" i="6"/>
  <c r="E833" i="6"/>
  <c r="F833" i="6"/>
  <c r="B834" i="6"/>
  <c r="C834" i="6"/>
  <c r="D834" i="6"/>
  <c r="E834" i="6"/>
  <c r="F834" i="6"/>
  <c r="B835" i="6"/>
  <c r="C835" i="6"/>
  <c r="D835" i="6"/>
  <c r="E835" i="6"/>
  <c r="F835" i="6"/>
  <c r="B836" i="6"/>
  <c r="C836" i="6"/>
  <c r="D836" i="6"/>
  <c r="E836" i="6"/>
  <c r="F836" i="6"/>
  <c r="F837" i="6"/>
  <c r="F838" i="6"/>
  <c r="F839" i="6"/>
  <c r="J1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3" i="20"/>
</calcChain>
</file>

<file path=xl/sharedStrings.xml><?xml version="1.0" encoding="utf-8"?>
<sst xmlns="http://schemas.openxmlformats.org/spreadsheetml/2006/main" count="183" uniqueCount="61">
  <si>
    <t>kgsmith</t>
  </si>
  <si>
    <t>Revised</t>
  </si>
  <si>
    <t>Initiated</t>
  </si>
  <si>
    <t>User to supply highlighted data.</t>
  </si>
  <si>
    <r>
      <t>f</t>
    </r>
    <r>
      <rPr>
        <b/>
        <vertAlign val="subscript"/>
        <sz val="10"/>
        <rFont val="Arial"/>
        <family val="2"/>
      </rPr>
      <t>CARRIER</t>
    </r>
    <r>
      <rPr>
        <b/>
        <sz val="10"/>
        <rFont val="Arial"/>
        <family val="2"/>
      </rPr>
      <t xml:space="preserve"> (Hz)</t>
    </r>
  </si>
  <si>
    <r>
      <t>f</t>
    </r>
    <r>
      <rPr>
        <b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 xml:space="preserve"> (Hz)</t>
    </r>
  </si>
  <si>
    <t>HPF</t>
  </si>
  <si>
    <t>LPF</t>
  </si>
  <si>
    <t>f (Hz)</t>
  </si>
  <si>
    <t>Brick Wall</t>
  </si>
  <si>
    <t>Notes</t>
  </si>
  <si>
    <t xml:space="preserve">JRMS (sec) </t>
  </si>
  <si>
    <t xml:space="preserve">Worksheet:  </t>
  </si>
  <si>
    <t xml:space="preserve"> </t>
  </si>
  <si>
    <t>N</t>
  </si>
  <si>
    <t>L(f) (dBc/Hz)</t>
  </si>
  <si>
    <t>L(f) (W/Hz)</t>
  </si>
  <si>
    <t>N/A</t>
  </si>
  <si>
    <t>Sum</t>
  </si>
  <si>
    <t xml:space="preserve">JRMS (UI) </t>
  </si>
  <si>
    <t>Account for DSB here.</t>
  </si>
  <si>
    <t>Phase Jitter RMS wo Spurs</t>
  </si>
  <si>
    <t>Filtered</t>
  </si>
  <si>
    <t>Jitter Filters</t>
  </si>
  <si>
    <t>L(f) * Δf  (W)</t>
  </si>
  <si>
    <t xml:space="preserve">  </t>
  </si>
  <si>
    <t>PhaseJitterCalcsClockTreeWithoutSpurs.xlsx</t>
  </si>
  <si>
    <t>Input Clock</t>
  </si>
  <si>
    <t>JA JTF</t>
  </si>
  <si>
    <t>BW (Hz)</t>
  </si>
  <si>
    <t>Slope (dB/dec)</t>
  </si>
  <si>
    <t>JA JTF LPF</t>
  </si>
  <si>
    <t>Phase Noise Analyzer</t>
  </si>
  <si>
    <t>Floor (dBc/Hz)</t>
  </si>
  <si>
    <t>Offset Frequency (Hz)</t>
  </si>
  <si>
    <t>Phase Noise (dBc/Hz)</t>
  </si>
  <si>
    <t>50 MHz Input Clock Phase Jitter</t>
  </si>
  <si>
    <t>50 MHz AWG Fin Phase Jitter</t>
  </si>
  <si>
    <t>Δ (dB)</t>
  </si>
  <si>
    <t>Fin (Hz)</t>
  </si>
  <si>
    <t>Fout (Hz)</t>
  </si>
  <si>
    <t>Ref to Fin</t>
  </si>
  <si>
    <t>Ref to Fout</t>
  </si>
  <si>
    <t>JA</t>
  </si>
  <si>
    <t>Based on Fout</t>
  </si>
  <si>
    <t>Example Buffer</t>
  </si>
  <si>
    <t>Typ</t>
  </si>
  <si>
    <t>Jitter Attenuated Input Clock</t>
  </si>
  <si>
    <t>Jitter Attenuator  JGEN</t>
  </si>
  <si>
    <t xml:space="preserve">RSS </t>
  </si>
  <si>
    <t>(JA'd Input Clock, JGEN)</t>
  </si>
  <si>
    <t>JRMS w/o Spurs (fs)</t>
  </si>
  <si>
    <t>Calc</t>
  </si>
  <si>
    <t xml:space="preserve">Meas </t>
  </si>
  <si>
    <t>Δ</t>
  </si>
  <si>
    <t>Buffer</t>
  </si>
  <si>
    <t>Output Clk</t>
  </si>
  <si>
    <t>AWG</t>
  </si>
  <si>
    <t>Sig Gen</t>
  </si>
  <si>
    <t>JA Output Clock</t>
  </si>
  <si>
    <t>Buffer Output Clock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</si>
</sst>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E+00"/>
    <numFmt numFmtId="165" formatCode="0.0E+00"/>
    <numFmt numFmtId="166" formatCode="0.0%"/>
    <numFmt numFmtId="167" formatCode="0.0"/>
    <numFmt numFmtId="168" formatCode="0.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11" fontId="3" fillId="0" borderId="0" xfId="0" applyNumberFormat="1" applyFont="1"/>
    <xf numFmtId="11" fontId="0" fillId="0" borderId="0" xfId="0" applyNumberFormat="1"/>
    <xf numFmtId="164" fontId="0" fillId="3" borderId="1" xfId="0" applyNumberFormat="1" applyFill="1" applyBorder="1" applyAlignment="1">
      <alignment horizontal="center"/>
    </xf>
    <xf numFmtId="11" fontId="2" fillId="2" borderId="2" xfId="0" applyNumberFormat="1" applyFont="1" applyFill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left"/>
    </xf>
    <xf numFmtId="0" fontId="2" fillId="2" borderId="4" xfId="0" applyFont="1" applyFill="1" applyBorder="1" applyAlignment="1">
      <alignment horizontal="center"/>
    </xf>
    <xf numFmtId="11" fontId="2" fillId="2" borderId="4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11" fontId="0" fillId="0" borderId="3" xfId="0" applyNumberFormat="1" applyBorder="1" applyAlignment="1">
      <alignment horizontal="center"/>
    </xf>
    <xf numFmtId="11" fontId="3" fillId="0" borderId="3" xfId="0" applyNumberFormat="1" applyFon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1" fontId="2" fillId="2" borderId="3" xfId="0" applyNumberFormat="1" applyFont="1" applyFill="1" applyBorder="1" applyAlignment="1">
      <alignment horizontal="center"/>
    </xf>
    <xf numFmtId="11" fontId="6" fillId="0" borderId="3" xfId="0" applyNumberFormat="1" applyFont="1" applyBorder="1" applyAlignment="1">
      <alignment horizontal="center"/>
    </xf>
    <xf numFmtId="11" fontId="6" fillId="0" borderId="1" xfId="0" applyNumberFormat="1" applyFont="1" applyBorder="1" applyAlignment="1">
      <alignment horizontal="center"/>
    </xf>
    <xf numFmtId="11" fontId="2" fillId="2" borderId="6" xfId="0" applyNumberFormat="1" applyFont="1" applyFill="1" applyBorder="1" applyAlignment="1">
      <alignment horizontal="center" vertical="center" wrapText="1"/>
    </xf>
    <xf numFmtId="11" fontId="2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1" fontId="5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1" fontId="1" fillId="2" borderId="7" xfId="0" applyNumberFormat="1" applyFont="1" applyFill="1" applyBorder="1" applyAlignment="1">
      <alignment horizontal="centerContinuous" vertical="center"/>
    </xf>
    <xf numFmtId="11" fontId="0" fillId="2" borderId="8" xfId="0" applyNumberFormat="1" applyFill="1" applyBorder="1" applyAlignment="1">
      <alignment horizontal="centerContinuous" vertical="center"/>
    </xf>
    <xf numFmtId="1" fontId="0" fillId="0" borderId="0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1" fontId="3" fillId="0" borderId="0" xfId="0" quotePrefix="1" applyNumberFormat="1" applyFont="1"/>
    <xf numFmtId="1" fontId="0" fillId="3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11" fontId="0" fillId="0" borderId="3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1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Continuous" vertical="center"/>
    </xf>
    <xf numFmtId="11" fontId="0" fillId="3" borderId="3" xfId="0" applyNumberForma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8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9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11" xfId="0" applyFont="1" applyFill="1" applyBorder="1" applyAlignment="1">
      <alignment horizontal="centerContinuous"/>
    </xf>
    <xf numFmtId="0" fontId="1" fillId="2" borderId="12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2" fontId="5" fillId="0" borderId="0" xfId="0" applyNumberFormat="1" applyFont="1" applyBorder="1" applyAlignment="1">
      <alignment horizontal="center"/>
    </xf>
    <xf numFmtId="0" fontId="1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chemeClr val="tx1"/>
                </a:solidFill>
              </a:rPr>
              <a:t>50 MHz AWG versus Signal Generator Phase Noise Plots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50 MHz AWG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'1. 50 MHz AWG Meas Data'!$A$2:$A$815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'1. 50 MHz AWG Meas Data'!$B$2:$B$815</c:f>
              <c:numCache>
                <c:formatCode>0.00E+00</c:formatCode>
                <c:ptCount val="814"/>
                <c:pt idx="0">
                  <c:v>-71.653820876799998</c:v>
                </c:pt>
                <c:pt idx="1">
                  <c:v>-70.912271382100002</c:v>
                </c:pt>
                <c:pt idx="2">
                  <c:v>-71.367340235900002</c:v>
                </c:pt>
                <c:pt idx="3">
                  <c:v>-71.822066307699998</c:v>
                </c:pt>
                <c:pt idx="4">
                  <c:v>-72.494360631199996</c:v>
                </c:pt>
                <c:pt idx="5">
                  <c:v>-72.948368109599997</c:v>
                </c:pt>
                <c:pt idx="6">
                  <c:v>-74.123969419900007</c:v>
                </c:pt>
                <c:pt idx="7">
                  <c:v>-74.577212285800002</c:v>
                </c:pt>
                <c:pt idx="8">
                  <c:v>-75.030054830799997</c:v>
                </c:pt>
                <c:pt idx="9">
                  <c:v>-75.171040906900004</c:v>
                </c:pt>
                <c:pt idx="10">
                  <c:v>-75.623045233699997</c:v>
                </c:pt>
                <c:pt idx="11">
                  <c:v>-75.549487317000001</c:v>
                </c:pt>
                <c:pt idx="12">
                  <c:v>-76.000601223499999</c:v>
                </c:pt>
                <c:pt idx="13">
                  <c:v>-75.960126411399997</c:v>
                </c:pt>
                <c:pt idx="14">
                  <c:v>-76.410295139300004</c:v>
                </c:pt>
                <c:pt idx="15">
                  <c:v>-75.734398168799999</c:v>
                </c:pt>
                <c:pt idx="16">
                  <c:v>-76.183564372600003</c:v>
                </c:pt>
                <c:pt idx="17">
                  <c:v>-74.817628279299996</c:v>
                </c:pt>
                <c:pt idx="18">
                  <c:v>-75.265732009199994</c:v>
                </c:pt>
                <c:pt idx="19">
                  <c:v>-75.6256247898</c:v>
                </c:pt>
                <c:pt idx="20">
                  <c:v>-76.072603490600002</c:v>
                </c:pt>
                <c:pt idx="21">
                  <c:v>-77.198365655999993</c:v>
                </c:pt>
                <c:pt idx="22">
                  <c:v>-77.360576815499996</c:v>
                </c:pt>
                <c:pt idx="23">
                  <c:v>-77.805745026799997</c:v>
                </c:pt>
                <c:pt idx="24">
                  <c:v>-78.449040875199998</c:v>
                </c:pt>
                <c:pt idx="25">
                  <c:v>-78.892916426499994</c:v>
                </c:pt>
                <c:pt idx="26">
                  <c:v>-78.847581244200001</c:v>
                </c:pt>
                <c:pt idx="27">
                  <c:v>-79.893165509599996</c:v>
                </c:pt>
                <c:pt idx="28">
                  <c:v>-80.334967433200006</c:v>
                </c:pt>
                <c:pt idx="29">
                  <c:v>-79.778326215600003</c:v>
                </c:pt>
                <c:pt idx="30">
                  <c:v>-79.458338438400006</c:v>
                </c:pt>
                <c:pt idx="31">
                  <c:v>-79.897898216599998</c:v>
                </c:pt>
                <c:pt idx="32">
                  <c:v>-80.491977818300001</c:v>
                </c:pt>
                <c:pt idx="33">
                  <c:v>-80.534330431900003</c:v>
                </c:pt>
                <c:pt idx="34">
                  <c:v>-80.971472367299995</c:v>
                </c:pt>
                <c:pt idx="35">
                  <c:v>-80.789335171600001</c:v>
                </c:pt>
                <c:pt idx="36">
                  <c:v>-80.528196561300007</c:v>
                </c:pt>
                <c:pt idx="37">
                  <c:v>-80.962738682700007</c:v>
                </c:pt>
                <c:pt idx="38">
                  <c:v>-81.199383373499998</c:v>
                </c:pt>
                <c:pt idx="39">
                  <c:v>-81.740044846900005</c:v>
                </c:pt>
                <c:pt idx="40">
                  <c:v>-81.256010720099994</c:v>
                </c:pt>
                <c:pt idx="41">
                  <c:v>-81.072089355599999</c:v>
                </c:pt>
                <c:pt idx="42">
                  <c:v>-81.501880735399993</c:v>
                </c:pt>
                <c:pt idx="43">
                  <c:v>-82.083807811200003</c:v>
                </c:pt>
                <c:pt idx="44">
                  <c:v>-82.722896561300004</c:v>
                </c:pt>
                <c:pt idx="45">
                  <c:v>-83.153737478699995</c:v>
                </c:pt>
                <c:pt idx="46">
                  <c:v>-84.1674094567</c:v>
                </c:pt>
                <c:pt idx="47">
                  <c:v>-83.802618136999996</c:v>
                </c:pt>
                <c:pt idx="48">
                  <c:v>-83.583417424700002</c:v>
                </c:pt>
                <c:pt idx="49">
                  <c:v>-84.005659701200003</c:v>
                </c:pt>
                <c:pt idx="50">
                  <c:v>-84.251540347299994</c:v>
                </c:pt>
                <c:pt idx="51">
                  <c:v>-85.811538519899997</c:v>
                </c:pt>
                <c:pt idx="52">
                  <c:v>-86.248537513800002</c:v>
                </c:pt>
                <c:pt idx="53">
                  <c:v>-86.673730887700003</c:v>
                </c:pt>
                <c:pt idx="54">
                  <c:v>-86.030736338599993</c:v>
                </c:pt>
                <c:pt idx="55">
                  <c:v>-85.736534696999996</c:v>
                </c:pt>
                <c:pt idx="56">
                  <c:v>-85.750471525899997</c:v>
                </c:pt>
                <c:pt idx="57">
                  <c:v>-85.687470939199997</c:v>
                </c:pt>
                <c:pt idx="58">
                  <c:v>-86.318579625500007</c:v>
                </c:pt>
                <c:pt idx="59">
                  <c:v>-86.4493960864</c:v>
                </c:pt>
                <c:pt idx="60">
                  <c:v>-86.009006487600004</c:v>
                </c:pt>
                <c:pt idx="61">
                  <c:v>-86.146075433199996</c:v>
                </c:pt>
                <c:pt idx="62">
                  <c:v>-87.735777852799998</c:v>
                </c:pt>
                <c:pt idx="63">
                  <c:v>-88.704984411599995</c:v>
                </c:pt>
                <c:pt idx="64">
                  <c:v>-88.522382098799994</c:v>
                </c:pt>
                <c:pt idx="65">
                  <c:v>-88.411572347000003</c:v>
                </c:pt>
                <c:pt idx="66">
                  <c:v>-90.1898077747</c:v>
                </c:pt>
                <c:pt idx="67">
                  <c:v>-90.148968103900003</c:v>
                </c:pt>
                <c:pt idx="68">
                  <c:v>-90.261454367100001</c:v>
                </c:pt>
                <c:pt idx="69">
                  <c:v>-90.034617668199999</c:v>
                </c:pt>
                <c:pt idx="70">
                  <c:v>-89.469040382000003</c:v>
                </c:pt>
                <c:pt idx="71">
                  <c:v>-90.005075777599998</c:v>
                </c:pt>
                <c:pt idx="72">
                  <c:v>-91.272506092699999</c:v>
                </c:pt>
                <c:pt idx="73">
                  <c:v>-92.4932859587</c:v>
                </c:pt>
                <c:pt idx="74">
                  <c:v>-91.478580049000001</c:v>
                </c:pt>
                <c:pt idx="75">
                  <c:v>-90.045698005199995</c:v>
                </c:pt>
                <c:pt idx="76">
                  <c:v>-90.930765223099996</c:v>
                </c:pt>
                <c:pt idx="77">
                  <c:v>-91.493452974700006</c:v>
                </c:pt>
                <c:pt idx="78">
                  <c:v>-91.792073188000003</c:v>
                </c:pt>
                <c:pt idx="79">
                  <c:v>-91.785661639200001</c:v>
                </c:pt>
                <c:pt idx="80">
                  <c:v>-92.130803784600005</c:v>
                </c:pt>
                <c:pt idx="81">
                  <c:v>-93.090178110099998</c:v>
                </c:pt>
                <c:pt idx="82">
                  <c:v>-93.930637734900003</c:v>
                </c:pt>
                <c:pt idx="83">
                  <c:v>-94.070870384900005</c:v>
                </c:pt>
                <c:pt idx="84">
                  <c:v>-94.108334932100007</c:v>
                </c:pt>
                <c:pt idx="85">
                  <c:v>-94.190369898200004</c:v>
                </c:pt>
                <c:pt idx="86">
                  <c:v>-94.466785254200005</c:v>
                </c:pt>
                <c:pt idx="87">
                  <c:v>-95.256835971000001</c:v>
                </c:pt>
                <c:pt idx="88">
                  <c:v>-95.149089364199995</c:v>
                </c:pt>
                <c:pt idx="89">
                  <c:v>-95.1934007057</c:v>
                </c:pt>
                <c:pt idx="90">
                  <c:v>-95.602116459300007</c:v>
                </c:pt>
                <c:pt idx="91">
                  <c:v>-95.937417067699997</c:v>
                </c:pt>
                <c:pt idx="92">
                  <c:v>-96.523340348299996</c:v>
                </c:pt>
                <c:pt idx="93">
                  <c:v>-96.009462937099997</c:v>
                </c:pt>
                <c:pt idx="94">
                  <c:v>-96.572186809399994</c:v>
                </c:pt>
                <c:pt idx="95">
                  <c:v>-96.9842025202</c:v>
                </c:pt>
                <c:pt idx="96">
                  <c:v>-96.749791977699999</c:v>
                </c:pt>
                <c:pt idx="97">
                  <c:v>-97.918914224700004</c:v>
                </c:pt>
                <c:pt idx="98">
                  <c:v>-98.941926173400006</c:v>
                </c:pt>
                <c:pt idx="99">
                  <c:v>-98.408212452100003</c:v>
                </c:pt>
                <c:pt idx="100">
                  <c:v>-97.976428705100005</c:v>
                </c:pt>
                <c:pt idx="101">
                  <c:v>-98.152437927700007</c:v>
                </c:pt>
                <c:pt idx="102">
                  <c:v>-99.171112234600002</c:v>
                </c:pt>
                <c:pt idx="103">
                  <c:v>-99.069689654699999</c:v>
                </c:pt>
                <c:pt idx="104">
                  <c:v>-98.6870884442</c:v>
                </c:pt>
                <c:pt idx="105">
                  <c:v>-99.277753282199996</c:v>
                </c:pt>
                <c:pt idx="106">
                  <c:v>-98.8465086442</c:v>
                </c:pt>
                <c:pt idx="107">
                  <c:v>-99.334977377800001</c:v>
                </c:pt>
                <c:pt idx="108">
                  <c:v>-99.417520948000004</c:v>
                </c:pt>
                <c:pt idx="109">
                  <c:v>-98.342602671099996</c:v>
                </c:pt>
                <c:pt idx="110">
                  <c:v>-99.581313046399998</c:v>
                </c:pt>
                <c:pt idx="111">
                  <c:v>-99.298310134600001</c:v>
                </c:pt>
                <c:pt idx="112">
                  <c:v>-98.837119085400005</c:v>
                </c:pt>
                <c:pt idx="113">
                  <c:v>-100.418057663</c:v>
                </c:pt>
                <c:pt idx="114">
                  <c:v>-100.65440554</c:v>
                </c:pt>
                <c:pt idx="115">
                  <c:v>-100.765889417</c:v>
                </c:pt>
                <c:pt idx="116">
                  <c:v>-101.388832251</c:v>
                </c:pt>
                <c:pt idx="117">
                  <c:v>-99.920248669100005</c:v>
                </c:pt>
                <c:pt idx="118">
                  <c:v>-99.429224854300003</c:v>
                </c:pt>
                <c:pt idx="119">
                  <c:v>-100.92454993600001</c:v>
                </c:pt>
                <c:pt idx="120">
                  <c:v>-100.58363955999999</c:v>
                </c:pt>
                <c:pt idx="121">
                  <c:v>-100.54597782899999</c:v>
                </c:pt>
                <c:pt idx="122">
                  <c:v>-101.71074921500001</c:v>
                </c:pt>
                <c:pt idx="123">
                  <c:v>-101.72015952300001</c:v>
                </c:pt>
                <c:pt idx="124">
                  <c:v>-100.68282592600001</c:v>
                </c:pt>
                <c:pt idx="125">
                  <c:v>-100.64617088599999</c:v>
                </c:pt>
                <c:pt idx="126">
                  <c:v>-100.657263063</c:v>
                </c:pt>
                <c:pt idx="127">
                  <c:v>-101.70159653499999</c:v>
                </c:pt>
                <c:pt idx="128">
                  <c:v>-101.687607718</c:v>
                </c:pt>
                <c:pt idx="129">
                  <c:v>-102.20954810800001</c:v>
                </c:pt>
                <c:pt idx="130">
                  <c:v>-101.310819012</c:v>
                </c:pt>
                <c:pt idx="131">
                  <c:v>-101.643164532</c:v>
                </c:pt>
                <c:pt idx="132">
                  <c:v>-100.34089987</c:v>
                </c:pt>
                <c:pt idx="133">
                  <c:v>-100.382905382</c:v>
                </c:pt>
                <c:pt idx="134">
                  <c:v>-100.73087223</c:v>
                </c:pt>
                <c:pt idx="135">
                  <c:v>-100.647504246</c:v>
                </c:pt>
                <c:pt idx="136">
                  <c:v>-100.841952225</c:v>
                </c:pt>
                <c:pt idx="137">
                  <c:v>-100.026252547</c:v>
                </c:pt>
                <c:pt idx="138">
                  <c:v>-99.698030741300002</c:v>
                </c:pt>
                <c:pt idx="139">
                  <c:v>-100.608086634</c:v>
                </c:pt>
                <c:pt idx="140">
                  <c:v>-99.532319070200003</c:v>
                </c:pt>
                <c:pt idx="141">
                  <c:v>-100.392763753</c:v>
                </c:pt>
                <c:pt idx="142">
                  <c:v>-100.52637933</c:v>
                </c:pt>
                <c:pt idx="143">
                  <c:v>-100.79983433</c:v>
                </c:pt>
                <c:pt idx="144">
                  <c:v>-100.281521048</c:v>
                </c:pt>
                <c:pt idx="145">
                  <c:v>-98.932098249700005</c:v>
                </c:pt>
                <c:pt idx="146">
                  <c:v>-99.220074695999998</c:v>
                </c:pt>
                <c:pt idx="147">
                  <c:v>-99.498038399699993</c:v>
                </c:pt>
                <c:pt idx="148">
                  <c:v>-97.635955288199995</c:v>
                </c:pt>
                <c:pt idx="149">
                  <c:v>-100.153410705</c:v>
                </c:pt>
                <c:pt idx="150">
                  <c:v>-99.401517655399999</c:v>
                </c:pt>
                <c:pt idx="151">
                  <c:v>-99.6646790872</c:v>
                </c:pt>
                <c:pt idx="152">
                  <c:v>-98.701095564900001</c:v>
                </c:pt>
                <c:pt idx="153">
                  <c:v>-100.780037513</c:v>
                </c:pt>
                <c:pt idx="154">
                  <c:v>-99.196024194399996</c:v>
                </c:pt>
                <c:pt idx="155">
                  <c:v>-98.867152570599998</c:v>
                </c:pt>
                <c:pt idx="156">
                  <c:v>-97.088135458400004</c:v>
                </c:pt>
                <c:pt idx="157">
                  <c:v>-98.455703111700004</c:v>
                </c:pt>
                <c:pt idx="158">
                  <c:v>-98.382859000300002</c:v>
                </c:pt>
                <c:pt idx="159">
                  <c:v>-97.541697107600001</c:v>
                </c:pt>
                <c:pt idx="160">
                  <c:v>-98.277437935899997</c:v>
                </c:pt>
                <c:pt idx="161">
                  <c:v>-97.877134838200007</c:v>
                </c:pt>
                <c:pt idx="162">
                  <c:v>-96.899280164900006</c:v>
                </c:pt>
                <c:pt idx="163">
                  <c:v>-98.387934686700007</c:v>
                </c:pt>
                <c:pt idx="164">
                  <c:v>-99.827162192599999</c:v>
                </c:pt>
                <c:pt idx="165">
                  <c:v>-97.629195977999998</c:v>
                </c:pt>
                <c:pt idx="166">
                  <c:v>-95.869356159199995</c:v>
                </c:pt>
                <c:pt idx="167">
                  <c:v>-97.436977740000003</c:v>
                </c:pt>
                <c:pt idx="168">
                  <c:v>-97.968242973000002</c:v>
                </c:pt>
                <c:pt idx="169">
                  <c:v>-98.296400806500003</c:v>
                </c:pt>
                <c:pt idx="170">
                  <c:v>-97.279122833200006</c:v>
                </c:pt>
                <c:pt idx="171">
                  <c:v>-97.5073527399</c:v>
                </c:pt>
                <c:pt idx="172">
                  <c:v>-95.597612646499996</c:v>
                </c:pt>
                <c:pt idx="173">
                  <c:v>-97.596897309900001</c:v>
                </c:pt>
                <c:pt idx="174">
                  <c:v>-96.184112011699995</c:v>
                </c:pt>
                <c:pt idx="175">
                  <c:v>-97.244547269400002</c:v>
                </c:pt>
                <c:pt idx="176">
                  <c:v>-97.738658354699993</c:v>
                </c:pt>
                <c:pt idx="177">
                  <c:v>-98.314107597100005</c:v>
                </c:pt>
                <c:pt idx="178">
                  <c:v>-97.9770896916</c:v>
                </c:pt>
                <c:pt idx="179">
                  <c:v>-97.459821505899995</c:v>
                </c:pt>
                <c:pt idx="180">
                  <c:v>-96.864894871999994</c:v>
                </c:pt>
                <c:pt idx="181">
                  <c:v>-97.699032803600005</c:v>
                </c:pt>
                <c:pt idx="182">
                  <c:v>-98.388879915900006</c:v>
                </c:pt>
                <c:pt idx="183">
                  <c:v>-98.267971055800004</c:v>
                </c:pt>
                <c:pt idx="184">
                  <c:v>-97.593557885600006</c:v>
                </c:pt>
                <c:pt idx="185">
                  <c:v>-97.901564793199995</c:v>
                </c:pt>
                <c:pt idx="186">
                  <c:v>-97.318762487800001</c:v>
                </c:pt>
                <c:pt idx="187">
                  <c:v>-96.880004210300001</c:v>
                </c:pt>
                <c:pt idx="188">
                  <c:v>-95.881176766199999</c:v>
                </c:pt>
                <c:pt idx="189">
                  <c:v>-95.635856842199999</c:v>
                </c:pt>
                <c:pt idx="190">
                  <c:v>-97.593186004700001</c:v>
                </c:pt>
                <c:pt idx="191">
                  <c:v>-97.653983782799997</c:v>
                </c:pt>
                <c:pt idx="192">
                  <c:v>-97.713118654599995</c:v>
                </c:pt>
                <c:pt idx="193">
                  <c:v>-96.2179398902</c:v>
                </c:pt>
                <c:pt idx="194">
                  <c:v>-97.708768657600004</c:v>
                </c:pt>
                <c:pt idx="195">
                  <c:v>-98.105877594899994</c:v>
                </c:pt>
                <c:pt idx="196">
                  <c:v>-97.977967145400001</c:v>
                </c:pt>
                <c:pt idx="197">
                  <c:v>-99.225336951900005</c:v>
                </c:pt>
                <c:pt idx="198">
                  <c:v>-98.885260369899996</c:v>
                </c:pt>
                <c:pt idx="199">
                  <c:v>-97.872744204699998</c:v>
                </c:pt>
                <c:pt idx="200">
                  <c:v>-98.071037076600007</c:v>
                </c:pt>
                <c:pt idx="201">
                  <c:v>-98.141648212500002</c:v>
                </c:pt>
                <c:pt idx="202">
                  <c:v>-98.940865112899999</c:v>
                </c:pt>
                <c:pt idx="203">
                  <c:v>-97.833371108099996</c:v>
                </c:pt>
                <c:pt idx="204">
                  <c:v>-96.690552165499994</c:v>
                </c:pt>
                <c:pt idx="205">
                  <c:v>-98.325335447100002</c:v>
                </c:pt>
                <c:pt idx="206">
                  <c:v>-98.154721671100006</c:v>
                </c:pt>
                <c:pt idx="207">
                  <c:v>-97.561460849699998</c:v>
                </c:pt>
                <c:pt idx="208">
                  <c:v>-99.338734832100002</c:v>
                </c:pt>
                <c:pt idx="209">
                  <c:v>-99.941708946299997</c:v>
                </c:pt>
                <c:pt idx="210">
                  <c:v>-98.592091148700007</c:v>
                </c:pt>
                <c:pt idx="211">
                  <c:v>-98.632873802500001</c:v>
                </c:pt>
                <c:pt idx="212">
                  <c:v>-99.25537113</c:v>
                </c:pt>
                <c:pt idx="213">
                  <c:v>-98.699325812200001</c:v>
                </c:pt>
                <c:pt idx="214">
                  <c:v>-97.230097814299995</c:v>
                </c:pt>
                <c:pt idx="215">
                  <c:v>-97.355693935900007</c:v>
                </c:pt>
                <c:pt idx="216">
                  <c:v>-98.8817232241</c:v>
                </c:pt>
                <c:pt idx="217">
                  <c:v>-99.934623122800005</c:v>
                </c:pt>
                <c:pt idx="218">
                  <c:v>-100.653107648</c:v>
                </c:pt>
                <c:pt idx="219">
                  <c:v>-99.673101565799996</c:v>
                </c:pt>
                <c:pt idx="220">
                  <c:v>-98.526500439399996</c:v>
                </c:pt>
                <c:pt idx="221">
                  <c:v>-98.927472807599997</c:v>
                </c:pt>
                <c:pt idx="222">
                  <c:v>-100.796286401</c:v>
                </c:pt>
                <c:pt idx="223">
                  <c:v>-100.38813620000001</c:v>
                </c:pt>
                <c:pt idx="224">
                  <c:v>-100.08645665500001</c:v>
                </c:pt>
                <c:pt idx="225">
                  <c:v>-99.708784129400001</c:v>
                </c:pt>
                <c:pt idx="226">
                  <c:v>-99.817096035000006</c:v>
                </c:pt>
                <c:pt idx="227">
                  <c:v>-99.546811560600005</c:v>
                </c:pt>
                <c:pt idx="228">
                  <c:v>-100.075276196</c:v>
                </c:pt>
                <c:pt idx="229">
                  <c:v>-99.456757397399997</c:v>
                </c:pt>
                <c:pt idx="230">
                  <c:v>-99.341971187400006</c:v>
                </c:pt>
                <c:pt idx="231">
                  <c:v>-99.290093876399993</c:v>
                </c:pt>
                <c:pt idx="232">
                  <c:v>-98.025381265799993</c:v>
                </c:pt>
                <c:pt idx="233">
                  <c:v>-99.806798876100004</c:v>
                </c:pt>
                <c:pt idx="234">
                  <c:v>-97.773121634700004</c:v>
                </c:pt>
                <c:pt idx="235">
                  <c:v>-98.203624479699997</c:v>
                </c:pt>
                <c:pt idx="236">
                  <c:v>-99.538591567799998</c:v>
                </c:pt>
                <c:pt idx="237">
                  <c:v>-99.767720359400002</c:v>
                </c:pt>
                <c:pt idx="238">
                  <c:v>-100.647250884</c:v>
                </c:pt>
                <c:pt idx="239">
                  <c:v>-100.23301492</c:v>
                </c:pt>
                <c:pt idx="240">
                  <c:v>-101.305808404</c:v>
                </c:pt>
                <c:pt idx="241">
                  <c:v>-101.080837124</c:v>
                </c:pt>
                <c:pt idx="242">
                  <c:v>-101.375664226</c:v>
                </c:pt>
                <c:pt idx="243">
                  <c:v>-100.47358638</c:v>
                </c:pt>
                <c:pt idx="244">
                  <c:v>-98.577911079900005</c:v>
                </c:pt>
                <c:pt idx="245">
                  <c:v>-100.96004245100001</c:v>
                </c:pt>
                <c:pt idx="246">
                  <c:v>-102.07923918</c:v>
                </c:pt>
                <c:pt idx="247">
                  <c:v>-102.35177227699999</c:v>
                </c:pt>
                <c:pt idx="248">
                  <c:v>-101.976970142</c:v>
                </c:pt>
                <c:pt idx="249">
                  <c:v>-100.913276002</c:v>
                </c:pt>
                <c:pt idx="250">
                  <c:v>-101.22973181099999</c:v>
                </c:pt>
                <c:pt idx="251">
                  <c:v>-100.40738891300001</c:v>
                </c:pt>
                <c:pt idx="252">
                  <c:v>-100.645340885</c:v>
                </c:pt>
                <c:pt idx="253">
                  <c:v>-100.597632234</c:v>
                </c:pt>
                <c:pt idx="254">
                  <c:v>-100.046297552</c:v>
                </c:pt>
                <c:pt idx="255">
                  <c:v>-100.86711203199999</c:v>
                </c:pt>
                <c:pt idx="256">
                  <c:v>-101.00683915499999</c:v>
                </c:pt>
                <c:pt idx="257">
                  <c:v>-100.676503939</c:v>
                </c:pt>
                <c:pt idx="258">
                  <c:v>-100.922887903</c:v>
                </c:pt>
                <c:pt idx="259">
                  <c:v>-101.450946403</c:v>
                </c:pt>
                <c:pt idx="260">
                  <c:v>-100.532594952</c:v>
                </c:pt>
                <c:pt idx="261">
                  <c:v>-100.98358074799999</c:v>
                </c:pt>
                <c:pt idx="262">
                  <c:v>-101.067159499</c:v>
                </c:pt>
                <c:pt idx="263">
                  <c:v>-100.309052369</c:v>
                </c:pt>
                <c:pt idx="264">
                  <c:v>-101.733945304</c:v>
                </c:pt>
                <c:pt idx="265">
                  <c:v>-101.122739291</c:v>
                </c:pt>
                <c:pt idx="266">
                  <c:v>-99.880778045300005</c:v>
                </c:pt>
                <c:pt idx="267">
                  <c:v>-101.53316196900001</c:v>
                </c:pt>
                <c:pt idx="268">
                  <c:v>-101.46002672199999</c:v>
                </c:pt>
                <c:pt idx="269">
                  <c:v>-101.600302759</c:v>
                </c:pt>
                <c:pt idx="270">
                  <c:v>-101.78154498799999</c:v>
                </c:pt>
                <c:pt idx="271">
                  <c:v>-102.045574481</c:v>
                </c:pt>
                <c:pt idx="272">
                  <c:v>-102.16988558600001</c:v>
                </c:pt>
                <c:pt idx="273">
                  <c:v>-101.390593845</c:v>
                </c:pt>
                <c:pt idx="274">
                  <c:v>-101.309089055</c:v>
                </c:pt>
                <c:pt idx="275">
                  <c:v>-101.816854277</c:v>
                </c:pt>
                <c:pt idx="276">
                  <c:v>-101.792090304</c:v>
                </c:pt>
                <c:pt idx="277">
                  <c:v>-103.14934716</c:v>
                </c:pt>
                <c:pt idx="278">
                  <c:v>-103.604543189</c:v>
                </c:pt>
                <c:pt idx="279">
                  <c:v>-104.777265992</c:v>
                </c:pt>
                <c:pt idx="280">
                  <c:v>-103.393301346</c:v>
                </c:pt>
                <c:pt idx="281">
                  <c:v>-106.07721431</c:v>
                </c:pt>
                <c:pt idx="282">
                  <c:v>-103.607935184</c:v>
                </c:pt>
                <c:pt idx="283">
                  <c:v>-103.682188517</c:v>
                </c:pt>
                <c:pt idx="284">
                  <c:v>-103.77530643599999</c:v>
                </c:pt>
                <c:pt idx="285">
                  <c:v>-104.24470499</c:v>
                </c:pt>
                <c:pt idx="286">
                  <c:v>-105.292893089</c:v>
                </c:pt>
                <c:pt idx="287">
                  <c:v>-104.165514496</c:v>
                </c:pt>
                <c:pt idx="288">
                  <c:v>-104.23689921899999</c:v>
                </c:pt>
                <c:pt idx="289">
                  <c:v>-104.183963792</c:v>
                </c:pt>
                <c:pt idx="290">
                  <c:v>-104.889364482</c:v>
                </c:pt>
                <c:pt idx="291">
                  <c:v>-104.453975406</c:v>
                </c:pt>
                <c:pt idx="292">
                  <c:v>-103.86951297</c:v>
                </c:pt>
                <c:pt idx="293">
                  <c:v>-103.721862673</c:v>
                </c:pt>
                <c:pt idx="294">
                  <c:v>-103.34607014700001</c:v>
                </c:pt>
                <c:pt idx="295">
                  <c:v>-103.883651654</c:v>
                </c:pt>
                <c:pt idx="296">
                  <c:v>-104.40285973100001</c:v>
                </c:pt>
                <c:pt idx="297">
                  <c:v>-104.825891517</c:v>
                </c:pt>
                <c:pt idx="298">
                  <c:v>-104.648426333</c:v>
                </c:pt>
                <c:pt idx="299">
                  <c:v>-102.49289923000001</c:v>
                </c:pt>
                <c:pt idx="300">
                  <c:v>-102.683777539</c:v>
                </c:pt>
                <c:pt idx="301">
                  <c:v>-102.495690552</c:v>
                </c:pt>
                <c:pt idx="302">
                  <c:v>-100.621035664</c:v>
                </c:pt>
                <c:pt idx="303">
                  <c:v>-101.17023362800001</c:v>
                </c:pt>
                <c:pt idx="304">
                  <c:v>-101.05792345899999</c:v>
                </c:pt>
                <c:pt idx="305">
                  <c:v>-101.888908822</c:v>
                </c:pt>
                <c:pt idx="306">
                  <c:v>-101.713080758</c:v>
                </c:pt>
                <c:pt idx="307">
                  <c:v>-101.551100671</c:v>
                </c:pt>
                <c:pt idx="308">
                  <c:v>-101.397183231</c:v>
                </c:pt>
                <c:pt idx="309">
                  <c:v>-101.253559419</c:v>
                </c:pt>
                <c:pt idx="310">
                  <c:v>-101.153455353</c:v>
                </c:pt>
                <c:pt idx="311">
                  <c:v>-101.114283562</c:v>
                </c:pt>
                <c:pt idx="312">
                  <c:v>-101.089771443</c:v>
                </c:pt>
                <c:pt idx="313">
                  <c:v>-101.154143107</c:v>
                </c:pt>
                <c:pt idx="314">
                  <c:v>-101.28845026899999</c:v>
                </c:pt>
                <c:pt idx="315">
                  <c:v>-99.633109316100004</c:v>
                </c:pt>
                <c:pt idx="316">
                  <c:v>-100.191262305</c:v>
                </c:pt>
                <c:pt idx="317">
                  <c:v>-101.00127790400001</c:v>
                </c:pt>
                <c:pt idx="318">
                  <c:v>-101.593625269</c:v>
                </c:pt>
                <c:pt idx="319">
                  <c:v>-101.778946647</c:v>
                </c:pt>
                <c:pt idx="320">
                  <c:v>-100.39071384499999</c:v>
                </c:pt>
                <c:pt idx="321">
                  <c:v>-101.94152824699999</c:v>
                </c:pt>
                <c:pt idx="322">
                  <c:v>-102.047556239</c:v>
                </c:pt>
                <c:pt idx="323">
                  <c:v>-102.092603866</c:v>
                </c:pt>
                <c:pt idx="324">
                  <c:v>-103.990684034</c:v>
                </c:pt>
                <c:pt idx="325">
                  <c:v>-105.137309688</c:v>
                </c:pt>
                <c:pt idx="326">
                  <c:v>-103.06271593699999</c:v>
                </c:pt>
                <c:pt idx="327">
                  <c:v>-102.46353871300001</c:v>
                </c:pt>
                <c:pt idx="328">
                  <c:v>-105.057632626</c:v>
                </c:pt>
                <c:pt idx="329">
                  <c:v>-101.505922191</c:v>
                </c:pt>
                <c:pt idx="330">
                  <c:v>-102.540358942</c:v>
                </c:pt>
                <c:pt idx="331">
                  <c:v>-102.934361252</c:v>
                </c:pt>
                <c:pt idx="332">
                  <c:v>-103.166125572</c:v>
                </c:pt>
                <c:pt idx="333">
                  <c:v>-101.864720194</c:v>
                </c:pt>
                <c:pt idx="334">
                  <c:v>-103.329592207</c:v>
                </c:pt>
                <c:pt idx="335">
                  <c:v>-103.09298651</c:v>
                </c:pt>
                <c:pt idx="336">
                  <c:v>-101.68746459899999</c:v>
                </c:pt>
                <c:pt idx="337">
                  <c:v>-101.601135641</c:v>
                </c:pt>
                <c:pt idx="338">
                  <c:v>-102.375638037</c:v>
                </c:pt>
                <c:pt idx="339">
                  <c:v>-101.25962221100001</c:v>
                </c:pt>
                <c:pt idx="340">
                  <c:v>-102.205194013</c:v>
                </c:pt>
                <c:pt idx="341">
                  <c:v>-100.483255632</c:v>
                </c:pt>
                <c:pt idx="342">
                  <c:v>-101.19643204400001</c:v>
                </c:pt>
                <c:pt idx="343">
                  <c:v>-101.02262546</c:v>
                </c:pt>
                <c:pt idx="344">
                  <c:v>-100.936021614</c:v>
                </c:pt>
                <c:pt idx="345">
                  <c:v>-100.037850597</c:v>
                </c:pt>
                <c:pt idx="346">
                  <c:v>-100.050483918</c:v>
                </c:pt>
                <c:pt idx="347">
                  <c:v>-100.00571773999999</c:v>
                </c:pt>
                <c:pt idx="348">
                  <c:v>-102.73923797499999</c:v>
                </c:pt>
                <c:pt idx="349">
                  <c:v>-99.080977915099993</c:v>
                </c:pt>
                <c:pt idx="350">
                  <c:v>-99.987116945300002</c:v>
                </c:pt>
                <c:pt idx="351">
                  <c:v>-100.515024002</c:v>
                </c:pt>
                <c:pt idx="352">
                  <c:v>-98.587971388</c:v>
                </c:pt>
                <c:pt idx="353">
                  <c:v>-99.516187294900007</c:v>
                </c:pt>
                <c:pt idx="354">
                  <c:v>-100.046039436</c:v>
                </c:pt>
                <c:pt idx="355">
                  <c:v>-100.908403487</c:v>
                </c:pt>
                <c:pt idx="356">
                  <c:v>-101.130872141</c:v>
                </c:pt>
                <c:pt idx="357">
                  <c:v>-99.701570437599997</c:v>
                </c:pt>
                <c:pt idx="358">
                  <c:v>-101.544101986</c:v>
                </c:pt>
                <c:pt idx="359">
                  <c:v>-101.56337091</c:v>
                </c:pt>
                <c:pt idx="360">
                  <c:v>-101.769299741</c:v>
                </c:pt>
                <c:pt idx="361">
                  <c:v>-100.242417696</c:v>
                </c:pt>
                <c:pt idx="362">
                  <c:v>-100.29745220700001</c:v>
                </c:pt>
                <c:pt idx="363">
                  <c:v>-102.976226842</c:v>
                </c:pt>
                <c:pt idx="364">
                  <c:v>-104.09160086999999</c:v>
                </c:pt>
                <c:pt idx="365">
                  <c:v>-104.47759859200001</c:v>
                </c:pt>
                <c:pt idx="366">
                  <c:v>-104.70969234499999</c:v>
                </c:pt>
                <c:pt idx="367">
                  <c:v>-105.005217242</c:v>
                </c:pt>
                <c:pt idx="368">
                  <c:v>-103.72881114899999</c:v>
                </c:pt>
                <c:pt idx="369">
                  <c:v>-103.143885385</c:v>
                </c:pt>
                <c:pt idx="370">
                  <c:v>-103.405483377</c:v>
                </c:pt>
                <c:pt idx="371">
                  <c:v>-102.40991800800001</c:v>
                </c:pt>
                <c:pt idx="372">
                  <c:v>-103.250510635</c:v>
                </c:pt>
                <c:pt idx="373">
                  <c:v>-103.35032861800001</c:v>
                </c:pt>
                <c:pt idx="374">
                  <c:v>-103.312236406</c:v>
                </c:pt>
                <c:pt idx="375">
                  <c:v>-103.241845872</c:v>
                </c:pt>
                <c:pt idx="376">
                  <c:v>-103.14710531199999</c:v>
                </c:pt>
                <c:pt idx="377">
                  <c:v>-101.551001602</c:v>
                </c:pt>
                <c:pt idx="378">
                  <c:v>-102.66865545</c:v>
                </c:pt>
                <c:pt idx="379">
                  <c:v>-102.062864488</c:v>
                </c:pt>
                <c:pt idx="380">
                  <c:v>-103.51402577</c:v>
                </c:pt>
                <c:pt idx="381">
                  <c:v>-104.497485809</c:v>
                </c:pt>
                <c:pt idx="382">
                  <c:v>-103.42709297499999</c:v>
                </c:pt>
                <c:pt idx="383">
                  <c:v>-102.393629834</c:v>
                </c:pt>
                <c:pt idx="384">
                  <c:v>-102.176290407</c:v>
                </c:pt>
                <c:pt idx="385">
                  <c:v>-102.622180528</c:v>
                </c:pt>
                <c:pt idx="386">
                  <c:v>-102.496566391</c:v>
                </c:pt>
                <c:pt idx="387">
                  <c:v>-102.344732635</c:v>
                </c:pt>
                <c:pt idx="388">
                  <c:v>-102.86433045699999</c:v>
                </c:pt>
                <c:pt idx="389">
                  <c:v>-104.15358331</c:v>
                </c:pt>
                <c:pt idx="390">
                  <c:v>-102.632842723</c:v>
                </c:pt>
                <c:pt idx="391">
                  <c:v>-101.766652052</c:v>
                </c:pt>
                <c:pt idx="392">
                  <c:v>-102.054717467</c:v>
                </c:pt>
                <c:pt idx="393">
                  <c:v>-101.917962191</c:v>
                </c:pt>
                <c:pt idx="394">
                  <c:v>-101.823586201</c:v>
                </c:pt>
                <c:pt idx="395">
                  <c:v>-101.787036849</c:v>
                </c:pt>
                <c:pt idx="396">
                  <c:v>-100.60188124699999</c:v>
                </c:pt>
                <c:pt idx="397">
                  <c:v>-102.944844123</c:v>
                </c:pt>
                <c:pt idx="398">
                  <c:v>-102.984220248</c:v>
                </c:pt>
                <c:pt idx="399">
                  <c:v>-99.856062362599999</c:v>
                </c:pt>
                <c:pt idx="400">
                  <c:v>-100.840198793</c:v>
                </c:pt>
                <c:pt idx="401">
                  <c:v>-100.804398998</c:v>
                </c:pt>
                <c:pt idx="402">
                  <c:v>-100.76850083799999</c:v>
                </c:pt>
                <c:pt idx="403">
                  <c:v>-100.566834062</c:v>
                </c:pt>
                <c:pt idx="404">
                  <c:v>-100.423243153</c:v>
                </c:pt>
                <c:pt idx="405">
                  <c:v>-101.408754035</c:v>
                </c:pt>
                <c:pt idx="406">
                  <c:v>-99.267575172199997</c:v>
                </c:pt>
                <c:pt idx="407">
                  <c:v>-98.033904066600002</c:v>
                </c:pt>
                <c:pt idx="408">
                  <c:v>-98.138875221199996</c:v>
                </c:pt>
                <c:pt idx="409">
                  <c:v>-98.754381056699998</c:v>
                </c:pt>
                <c:pt idx="410">
                  <c:v>-100.38575818</c:v>
                </c:pt>
                <c:pt idx="411">
                  <c:v>-101.88104702699999</c:v>
                </c:pt>
                <c:pt idx="412">
                  <c:v>-101.012790696</c:v>
                </c:pt>
                <c:pt idx="413">
                  <c:v>-97.807283830800003</c:v>
                </c:pt>
                <c:pt idx="414">
                  <c:v>-98.905825407600005</c:v>
                </c:pt>
                <c:pt idx="415">
                  <c:v>-98.755982152900003</c:v>
                </c:pt>
                <c:pt idx="416">
                  <c:v>-97.511479028599993</c:v>
                </c:pt>
                <c:pt idx="417">
                  <c:v>-99.271668432799999</c:v>
                </c:pt>
                <c:pt idx="418">
                  <c:v>-100.072837058</c:v>
                </c:pt>
                <c:pt idx="419">
                  <c:v>-98.783783010600004</c:v>
                </c:pt>
                <c:pt idx="420">
                  <c:v>-98.222623620299998</c:v>
                </c:pt>
                <c:pt idx="421">
                  <c:v>-98.066041171099997</c:v>
                </c:pt>
                <c:pt idx="422">
                  <c:v>-97.842160605900006</c:v>
                </c:pt>
                <c:pt idx="423">
                  <c:v>-95.986200060000002</c:v>
                </c:pt>
                <c:pt idx="424">
                  <c:v>-97.079463882799999</c:v>
                </c:pt>
                <c:pt idx="425">
                  <c:v>-97.592738679099995</c:v>
                </c:pt>
                <c:pt idx="426">
                  <c:v>-97.553228826999998</c:v>
                </c:pt>
                <c:pt idx="427">
                  <c:v>-97.583041402099994</c:v>
                </c:pt>
                <c:pt idx="428">
                  <c:v>-97.541267581400007</c:v>
                </c:pt>
                <c:pt idx="429">
                  <c:v>-95.729024443399993</c:v>
                </c:pt>
                <c:pt idx="430">
                  <c:v>-97.455688027500003</c:v>
                </c:pt>
                <c:pt idx="431">
                  <c:v>-97.482747714400006</c:v>
                </c:pt>
                <c:pt idx="432">
                  <c:v>-97.576134039600007</c:v>
                </c:pt>
                <c:pt idx="433">
                  <c:v>-97.698731448999993</c:v>
                </c:pt>
                <c:pt idx="434">
                  <c:v>-97.898768014300003</c:v>
                </c:pt>
                <c:pt idx="435">
                  <c:v>-98.103236717800002</c:v>
                </c:pt>
                <c:pt idx="436">
                  <c:v>-98.316058480400002</c:v>
                </c:pt>
                <c:pt idx="437">
                  <c:v>-98.550902118600007</c:v>
                </c:pt>
                <c:pt idx="438">
                  <c:v>-98.8043256152</c:v>
                </c:pt>
                <c:pt idx="439">
                  <c:v>-99.080041767500006</c:v>
                </c:pt>
                <c:pt idx="440">
                  <c:v>-98.294951347600005</c:v>
                </c:pt>
                <c:pt idx="441">
                  <c:v>-98.626061750700003</c:v>
                </c:pt>
                <c:pt idx="442">
                  <c:v>-100.14552616100001</c:v>
                </c:pt>
                <c:pt idx="443">
                  <c:v>-100.507437009</c:v>
                </c:pt>
                <c:pt idx="444">
                  <c:v>-100.186967931</c:v>
                </c:pt>
                <c:pt idx="445">
                  <c:v>-101.533800723</c:v>
                </c:pt>
                <c:pt idx="446">
                  <c:v>-101.8797436</c:v>
                </c:pt>
                <c:pt idx="447">
                  <c:v>-102.273774823</c:v>
                </c:pt>
                <c:pt idx="448">
                  <c:v>-102.67474971</c:v>
                </c:pt>
                <c:pt idx="449">
                  <c:v>-103.081798389</c:v>
                </c:pt>
                <c:pt idx="450">
                  <c:v>-103.488774784</c:v>
                </c:pt>
                <c:pt idx="451">
                  <c:v>-104.923784854</c:v>
                </c:pt>
                <c:pt idx="452">
                  <c:v>-103.974048814</c:v>
                </c:pt>
                <c:pt idx="453">
                  <c:v>-104.779682964</c:v>
                </c:pt>
                <c:pt idx="454">
                  <c:v>-108.515523266</c:v>
                </c:pt>
                <c:pt idx="455">
                  <c:v>-107.82260821600001</c:v>
                </c:pt>
                <c:pt idx="456">
                  <c:v>-104.951368965</c:v>
                </c:pt>
                <c:pt idx="457">
                  <c:v>-106.174936437</c:v>
                </c:pt>
                <c:pt idx="458">
                  <c:v>-106.695611185</c:v>
                </c:pt>
                <c:pt idx="459">
                  <c:v>-107.08268811799999</c:v>
                </c:pt>
                <c:pt idx="460">
                  <c:v>-107.44310468899999</c:v>
                </c:pt>
                <c:pt idx="461">
                  <c:v>-107.786850771</c:v>
                </c:pt>
                <c:pt idx="462">
                  <c:v>-108.11313969699999</c:v>
                </c:pt>
                <c:pt idx="463">
                  <c:v>-108.51977271</c:v>
                </c:pt>
                <c:pt idx="464">
                  <c:v>-108.903501166</c:v>
                </c:pt>
                <c:pt idx="465">
                  <c:v>-109.132819576</c:v>
                </c:pt>
                <c:pt idx="466">
                  <c:v>-109.415168853</c:v>
                </c:pt>
                <c:pt idx="467">
                  <c:v>-108.510792524</c:v>
                </c:pt>
                <c:pt idx="468">
                  <c:v>-110.305764865</c:v>
                </c:pt>
                <c:pt idx="469">
                  <c:v>-110.800631717</c:v>
                </c:pt>
                <c:pt idx="470">
                  <c:v>-110.52761113</c:v>
                </c:pt>
                <c:pt idx="471">
                  <c:v>-110.589521189</c:v>
                </c:pt>
                <c:pt idx="472">
                  <c:v>-111.775852306</c:v>
                </c:pt>
                <c:pt idx="473">
                  <c:v>-112.59428095</c:v>
                </c:pt>
                <c:pt idx="474">
                  <c:v>-112.837980539</c:v>
                </c:pt>
                <c:pt idx="475">
                  <c:v>-113.391145126</c:v>
                </c:pt>
                <c:pt idx="476">
                  <c:v>-113.801266583</c:v>
                </c:pt>
                <c:pt idx="477">
                  <c:v>-113.819562676</c:v>
                </c:pt>
                <c:pt idx="478">
                  <c:v>-116.009258969</c:v>
                </c:pt>
                <c:pt idx="479">
                  <c:v>-116.950219637</c:v>
                </c:pt>
                <c:pt idx="480">
                  <c:v>-116.365510667</c:v>
                </c:pt>
                <c:pt idx="481">
                  <c:v>-117.171943314</c:v>
                </c:pt>
                <c:pt idx="482">
                  <c:v>-116.235805074</c:v>
                </c:pt>
                <c:pt idx="483">
                  <c:v>-117.814277729</c:v>
                </c:pt>
                <c:pt idx="484">
                  <c:v>-116.91740407100001</c:v>
                </c:pt>
                <c:pt idx="485">
                  <c:v>-116.993624231</c:v>
                </c:pt>
                <c:pt idx="486">
                  <c:v>-117.620601974</c:v>
                </c:pt>
                <c:pt idx="487">
                  <c:v>-117.405396573</c:v>
                </c:pt>
                <c:pt idx="488">
                  <c:v>-118.275474602</c:v>
                </c:pt>
                <c:pt idx="489">
                  <c:v>-118.591616995</c:v>
                </c:pt>
                <c:pt idx="490">
                  <c:v>-118.185403298</c:v>
                </c:pt>
                <c:pt idx="491">
                  <c:v>-118.93750140900001</c:v>
                </c:pt>
                <c:pt idx="492">
                  <c:v>-119.49367862</c:v>
                </c:pt>
                <c:pt idx="493">
                  <c:v>-118.483684614</c:v>
                </c:pt>
                <c:pt idx="494">
                  <c:v>-120.12271579</c:v>
                </c:pt>
                <c:pt idx="495">
                  <c:v>-118.97069945600001</c:v>
                </c:pt>
                <c:pt idx="496">
                  <c:v>-121.965646932</c:v>
                </c:pt>
                <c:pt idx="497">
                  <c:v>-121.534128458</c:v>
                </c:pt>
                <c:pt idx="498">
                  <c:v>-121.446425475</c:v>
                </c:pt>
                <c:pt idx="499">
                  <c:v>-120.9933273</c:v>
                </c:pt>
                <c:pt idx="500">
                  <c:v>-120.705444726</c:v>
                </c:pt>
                <c:pt idx="501">
                  <c:v>-125.16992483600001</c:v>
                </c:pt>
                <c:pt idx="502">
                  <c:v>-123.55559818099999</c:v>
                </c:pt>
                <c:pt idx="503">
                  <c:v>-123.91159923399999</c:v>
                </c:pt>
                <c:pt idx="504">
                  <c:v>-123.332999606</c:v>
                </c:pt>
                <c:pt idx="505">
                  <c:v>-127.43174116599999</c:v>
                </c:pt>
                <c:pt idx="506">
                  <c:v>-128.32991329800001</c:v>
                </c:pt>
                <c:pt idx="507">
                  <c:v>-125.390359219</c:v>
                </c:pt>
                <c:pt idx="508">
                  <c:v>-124.217626907</c:v>
                </c:pt>
                <c:pt idx="509">
                  <c:v>-127.25140781100001</c:v>
                </c:pt>
                <c:pt idx="510">
                  <c:v>-124.744166828</c:v>
                </c:pt>
                <c:pt idx="511">
                  <c:v>-127.597528565</c:v>
                </c:pt>
                <c:pt idx="512">
                  <c:v>-128.503457414</c:v>
                </c:pt>
                <c:pt idx="513">
                  <c:v>-128.49175009000001</c:v>
                </c:pt>
                <c:pt idx="514">
                  <c:v>-127.038734684</c:v>
                </c:pt>
                <c:pt idx="515">
                  <c:v>-126.135999396</c:v>
                </c:pt>
                <c:pt idx="516">
                  <c:v>-127.524221983</c:v>
                </c:pt>
                <c:pt idx="517">
                  <c:v>-129.89412333999999</c:v>
                </c:pt>
                <c:pt idx="518">
                  <c:v>-130.27981534400001</c:v>
                </c:pt>
                <c:pt idx="519">
                  <c:v>-128.378392504</c:v>
                </c:pt>
                <c:pt idx="520">
                  <c:v>-128.28434697099999</c:v>
                </c:pt>
                <c:pt idx="521">
                  <c:v>-128.56692333800001</c:v>
                </c:pt>
                <c:pt idx="522">
                  <c:v>-128.82201175700001</c:v>
                </c:pt>
                <c:pt idx="523">
                  <c:v>-130.26047695099999</c:v>
                </c:pt>
                <c:pt idx="524">
                  <c:v>-129.121676251</c:v>
                </c:pt>
                <c:pt idx="525">
                  <c:v>-132.34881419300001</c:v>
                </c:pt>
                <c:pt idx="526">
                  <c:v>-132.10304954099999</c:v>
                </c:pt>
                <c:pt idx="527">
                  <c:v>-130.96884260900001</c:v>
                </c:pt>
                <c:pt idx="528">
                  <c:v>-131.005100274</c:v>
                </c:pt>
                <c:pt idx="529">
                  <c:v>-132.37901294299999</c:v>
                </c:pt>
                <c:pt idx="530">
                  <c:v>-133.45851147499999</c:v>
                </c:pt>
                <c:pt idx="531">
                  <c:v>-133.380140345</c:v>
                </c:pt>
                <c:pt idx="532">
                  <c:v>-132.93754423999999</c:v>
                </c:pt>
                <c:pt idx="533">
                  <c:v>-134.090527751</c:v>
                </c:pt>
                <c:pt idx="534">
                  <c:v>-132.28487648800001</c:v>
                </c:pt>
                <c:pt idx="535">
                  <c:v>-132.60186809199999</c:v>
                </c:pt>
                <c:pt idx="536">
                  <c:v>-134.069273751</c:v>
                </c:pt>
                <c:pt idx="537">
                  <c:v>-134.23514248999999</c:v>
                </c:pt>
                <c:pt idx="538">
                  <c:v>-133.694527389</c:v>
                </c:pt>
                <c:pt idx="539">
                  <c:v>-133.263373903</c:v>
                </c:pt>
                <c:pt idx="540">
                  <c:v>-133.56202413899999</c:v>
                </c:pt>
                <c:pt idx="541">
                  <c:v>-133.63499515300001</c:v>
                </c:pt>
                <c:pt idx="542">
                  <c:v>-133.41325517199999</c:v>
                </c:pt>
                <c:pt idx="543">
                  <c:v>-134.980716965</c:v>
                </c:pt>
                <c:pt idx="544">
                  <c:v>-135.468841392</c:v>
                </c:pt>
                <c:pt idx="545">
                  <c:v>-134.52795773700001</c:v>
                </c:pt>
                <c:pt idx="546">
                  <c:v>-133.456304297</c:v>
                </c:pt>
                <c:pt idx="547">
                  <c:v>-134.53814337099999</c:v>
                </c:pt>
                <c:pt idx="548">
                  <c:v>-134.37861281400001</c:v>
                </c:pt>
                <c:pt idx="549">
                  <c:v>-136.00092890299999</c:v>
                </c:pt>
                <c:pt idx="550">
                  <c:v>-135.67470219099999</c:v>
                </c:pt>
                <c:pt idx="551">
                  <c:v>-136.089005335</c:v>
                </c:pt>
                <c:pt idx="552">
                  <c:v>-136.912569843</c:v>
                </c:pt>
                <c:pt idx="553">
                  <c:v>-136.706967658</c:v>
                </c:pt>
                <c:pt idx="554">
                  <c:v>-136.45572964799999</c:v>
                </c:pt>
                <c:pt idx="555">
                  <c:v>-136.78213127699999</c:v>
                </c:pt>
                <c:pt idx="556">
                  <c:v>-136.45003297700001</c:v>
                </c:pt>
                <c:pt idx="557">
                  <c:v>-136.58654419300001</c:v>
                </c:pt>
                <c:pt idx="558">
                  <c:v>-136.52912595399999</c:v>
                </c:pt>
                <c:pt idx="559">
                  <c:v>-137.06772410799999</c:v>
                </c:pt>
                <c:pt idx="560">
                  <c:v>-137.15347075400001</c:v>
                </c:pt>
                <c:pt idx="561">
                  <c:v>-136.94311877800001</c:v>
                </c:pt>
                <c:pt idx="562">
                  <c:v>-136.65123209500001</c:v>
                </c:pt>
                <c:pt idx="563">
                  <c:v>-136.76950638100001</c:v>
                </c:pt>
                <c:pt idx="564">
                  <c:v>-137.224953865</c:v>
                </c:pt>
                <c:pt idx="565">
                  <c:v>-137.22348574200001</c:v>
                </c:pt>
                <c:pt idx="566">
                  <c:v>-137.12649049999999</c:v>
                </c:pt>
                <c:pt idx="567">
                  <c:v>-137.21854336199999</c:v>
                </c:pt>
                <c:pt idx="568">
                  <c:v>-136.94668433499999</c:v>
                </c:pt>
                <c:pt idx="569">
                  <c:v>-137.18139447199999</c:v>
                </c:pt>
                <c:pt idx="570">
                  <c:v>-137.42058546199999</c:v>
                </c:pt>
                <c:pt idx="571">
                  <c:v>-137.28980649299999</c:v>
                </c:pt>
                <c:pt idx="572">
                  <c:v>-137.24575401300001</c:v>
                </c:pt>
                <c:pt idx="573">
                  <c:v>-137.31703292099999</c:v>
                </c:pt>
                <c:pt idx="574">
                  <c:v>-137.48106589700001</c:v>
                </c:pt>
                <c:pt idx="575">
                  <c:v>-137.47485393100001</c:v>
                </c:pt>
                <c:pt idx="576">
                  <c:v>-137.401929873</c:v>
                </c:pt>
                <c:pt idx="577">
                  <c:v>-137.50505590500001</c:v>
                </c:pt>
                <c:pt idx="578">
                  <c:v>-137.48048155399999</c:v>
                </c:pt>
                <c:pt idx="579">
                  <c:v>-137.530681907</c:v>
                </c:pt>
                <c:pt idx="580">
                  <c:v>-137.55049926000001</c:v>
                </c:pt>
                <c:pt idx="581">
                  <c:v>-137.46231021</c:v>
                </c:pt>
                <c:pt idx="582">
                  <c:v>-137.36142020200001</c:v>
                </c:pt>
                <c:pt idx="583">
                  <c:v>-137.447445789</c:v>
                </c:pt>
                <c:pt idx="584">
                  <c:v>-137.41947638900001</c:v>
                </c:pt>
                <c:pt idx="585">
                  <c:v>-137.40013811399999</c:v>
                </c:pt>
                <c:pt idx="586">
                  <c:v>-137.14307049799999</c:v>
                </c:pt>
                <c:pt idx="587">
                  <c:v>-137.424151722</c:v>
                </c:pt>
                <c:pt idx="588">
                  <c:v>-137.440557157</c:v>
                </c:pt>
                <c:pt idx="589">
                  <c:v>-137.41614614100001</c:v>
                </c:pt>
                <c:pt idx="590">
                  <c:v>-137.42505562700001</c:v>
                </c:pt>
                <c:pt idx="591">
                  <c:v>-137.42700447000001</c:v>
                </c:pt>
                <c:pt idx="592">
                  <c:v>-137.45621759799999</c:v>
                </c:pt>
                <c:pt idx="593">
                  <c:v>-137.42829590100001</c:v>
                </c:pt>
                <c:pt idx="594">
                  <c:v>-137.43344491799999</c:v>
                </c:pt>
                <c:pt idx="595">
                  <c:v>-137.416108189</c:v>
                </c:pt>
                <c:pt idx="596">
                  <c:v>-137.373137012</c:v>
                </c:pt>
                <c:pt idx="597">
                  <c:v>-137.367960125</c:v>
                </c:pt>
                <c:pt idx="598">
                  <c:v>-137.458043952</c:v>
                </c:pt>
                <c:pt idx="599">
                  <c:v>-137.44763121299999</c:v>
                </c:pt>
                <c:pt idx="600">
                  <c:v>-137.47775739299999</c:v>
                </c:pt>
                <c:pt idx="601">
                  <c:v>-137.472175185</c:v>
                </c:pt>
                <c:pt idx="602">
                  <c:v>-136.644449286</c:v>
                </c:pt>
                <c:pt idx="603">
                  <c:v>-137.45873559099999</c:v>
                </c:pt>
                <c:pt idx="604">
                  <c:v>-137.430637416</c:v>
                </c:pt>
                <c:pt idx="605">
                  <c:v>-137.42107235</c:v>
                </c:pt>
                <c:pt idx="606">
                  <c:v>-137.10990418599999</c:v>
                </c:pt>
                <c:pt idx="607">
                  <c:v>-137.56168255899999</c:v>
                </c:pt>
                <c:pt idx="608">
                  <c:v>-137.577844723</c:v>
                </c:pt>
                <c:pt idx="609">
                  <c:v>-137.488009304</c:v>
                </c:pt>
                <c:pt idx="610">
                  <c:v>-137.45733956800001</c:v>
                </c:pt>
                <c:pt idx="611">
                  <c:v>-137.38495552099999</c:v>
                </c:pt>
                <c:pt idx="612">
                  <c:v>-137.26709617899999</c:v>
                </c:pt>
                <c:pt idx="613">
                  <c:v>-137.40105034000001</c:v>
                </c:pt>
                <c:pt idx="614">
                  <c:v>-137.39325871099999</c:v>
                </c:pt>
                <c:pt idx="615">
                  <c:v>-137.19945577499999</c:v>
                </c:pt>
                <c:pt idx="616">
                  <c:v>-137.43444622300001</c:v>
                </c:pt>
                <c:pt idx="617">
                  <c:v>-137.42330214899999</c:v>
                </c:pt>
                <c:pt idx="618">
                  <c:v>-137.37620663800001</c:v>
                </c:pt>
                <c:pt idx="619">
                  <c:v>-137.408713307</c:v>
                </c:pt>
                <c:pt idx="620">
                  <c:v>-137.40390158</c:v>
                </c:pt>
                <c:pt idx="621">
                  <c:v>-137.43495035800001</c:v>
                </c:pt>
                <c:pt idx="622">
                  <c:v>-137.43576057300001</c:v>
                </c:pt>
                <c:pt idx="623">
                  <c:v>-137.40326145899999</c:v>
                </c:pt>
                <c:pt idx="624">
                  <c:v>-137.422845524</c:v>
                </c:pt>
                <c:pt idx="625">
                  <c:v>-137.357420875</c:v>
                </c:pt>
                <c:pt idx="626">
                  <c:v>-137.39762739400001</c:v>
                </c:pt>
                <c:pt idx="627">
                  <c:v>-137.40673477999999</c:v>
                </c:pt>
                <c:pt idx="628">
                  <c:v>-137.420514314</c:v>
                </c:pt>
                <c:pt idx="629">
                  <c:v>-137.41018905600001</c:v>
                </c:pt>
                <c:pt idx="630">
                  <c:v>-137.401762542</c:v>
                </c:pt>
                <c:pt idx="631">
                  <c:v>-137.40807386200001</c:v>
                </c:pt>
                <c:pt idx="632">
                  <c:v>-137.32195811700001</c:v>
                </c:pt>
                <c:pt idx="633">
                  <c:v>-137.36854208</c:v>
                </c:pt>
                <c:pt idx="634">
                  <c:v>-137.375976831</c:v>
                </c:pt>
                <c:pt idx="635">
                  <c:v>-137.37120376799999</c:v>
                </c:pt>
                <c:pt idx="636">
                  <c:v>-137.37660711300001</c:v>
                </c:pt>
                <c:pt idx="637">
                  <c:v>-137.38513502199999</c:v>
                </c:pt>
                <c:pt idx="638">
                  <c:v>-137.377621417</c:v>
                </c:pt>
                <c:pt idx="639">
                  <c:v>-137.38754505899999</c:v>
                </c:pt>
                <c:pt idx="640">
                  <c:v>-137.392684457</c:v>
                </c:pt>
                <c:pt idx="641">
                  <c:v>-137.38065508299999</c:v>
                </c:pt>
                <c:pt idx="642">
                  <c:v>-137.36610846799999</c:v>
                </c:pt>
                <c:pt idx="643">
                  <c:v>-137.304751358</c:v>
                </c:pt>
                <c:pt idx="644">
                  <c:v>-136.97042675899999</c:v>
                </c:pt>
                <c:pt idx="645">
                  <c:v>-136.858855793</c:v>
                </c:pt>
                <c:pt idx="646">
                  <c:v>-137.30477671400001</c:v>
                </c:pt>
                <c:pt idx="647">
                  <c:v>-137.335726083</c:v>
                </c:pt>
                <c:pt idx="648">
                  <c:v>-137.18607241800001</c:v>
                </c:pt>
                <c:pt idx="649">
                  <c:v>-137.31087571899999</c:v>
                </c:pt>
                <c:pt idx="650">
                  <c:v>-137.35046108500001</c:v>
                </c:pt>
                <c:pt idx="651">
                  <c:v>-137.33103502899999</c:v>
                </c:pt>
                <c:pt idx="652">
                  <c:v>-137.365287456</c:v>
                </c:pt>
                <c:pt idx="653">
                  <c:v>-137.38130201499999</c:v>
                </c:pt>
                <c:pt idx="654">
                  <c:v>-137.37457007099999</c:v>
                </c:pt>
                <c:pt idx="655">
                  <c:v>-137.38843633299999</c:v>
                </c:pt>
                <c:pt idx="656">
                  <c:v>-137.38109792500001</c:v>
                </c:pt>
                <c:pt idx="657">
                  <c:v>-137.36547629500001</c:v>
                </c:pt>
                <c:pt idx="658">
                  <c:v>-137.353594668</c:v>
                </c:pt>
                <c:pt idx="659">
                  <c:v>-137.17488989399999</c:v>
                </c:pt>
                <c:pt idx="660">
                  <c:v>-137.30797451699999</c:v>
                </c:pt>
                <c:pt idx="661">
                  <c:v>-137.394563256</c:v>
                </c:pt>
                <c:pt idx="662">
                  <c:v>-137.397405523</c:v>
                </c:pt>
                <c:pt idx="663">
                  <c:v>-137.37520204099999</c:v>
                </c:pt>
                <c:pt idx="664">
                  <c:v>-137.35563656299999</c:v>
                </c:pt>
                <c:pt idx="665">
                  <c:v>-137.39293901400001</c:v>
                </c:pt>
                <c:pt idx="666">
                  <c:v>-137.39681822099999</c:v>
                </c:pt>
                <c:pt idx="667">
                  <c:v>-137.39398091999999</c:v>
                </c:pt>
                <c:pt idx="668">
                  <c:v>-137.26276862399999</c:v>
                </c:pt>
                <c:pt idx="669">
                  <c:v>-137.20373729100001</c:v>
                </c:pt>
                <c:pt idx="670">
                  <c:v>-137.394795964</c:v>
                </c:pt>
                <c:pt idx="671">
                  <c:v>-137.387162418</c:v>
                </c:pt>
                <c:pt idx="672">
                  <c:v>-137.18313718100001</c:v>
                </c:pt>
                <c:pt idx="673">
                  <c:v>-137.13096989300001</c:v>
                </c:pt>
                <c:pt idx="674">
                  <c:v>-137.362012139</c:v>
                </c:pt>
                <c:pt idx="675">
                  <c:v>-137.36709728899999</c:v>
                </c:pt>
                <c:pt idx="676">
                  <c:v>-137.21106884899999</c:v>
                </c:pt>
                <c:pt idx="677">
                  <c:v>-136.96604929200001</c:v>
                </c:pt>
                <c:pt idx="678">
                  <c:v>-137.372882097</c:v>
                </c:pt>
                <c:pt idx="679">
                  <c:v>-137.379561024</c:v>
                </c:pt>
                <c:pt idx="680">
                  <c:v>-137.297897189</c:v>
                </c:pt>
                <c:pt idx="681">
                  <c:v>-137.279084544</c:v>
                </c:pt>
                <c:pt idx="682">
                  <c:v>-136.82220091900001</c:v>
                </c:pt>
                <c:pt idx="683">
                  <c:v>-136.56028470699999</c:v>
                </c:pt>
                <c:pt idx="684">
                  <c:v>-137.26970507499999</c:v>
                </c:pt>
                <c:pt idx="685">
                  <c:v>-137.37307209799999</c:v>
                </c:pt>
                <c:pt idx="686">
                  <c:v>-137.40863040900001</c:v>
                </c:pt>
                <c:pt idx="687">
                  <c:v>-137.39312475700001</c:v>
                </c:pt>
                <c:pt idx="688">
                  <c:v>-137.410943718</c:v>
                </c:pt>
                <c:pt idx="689">
                  <c:v>-137.347516735</c:v>
                </c:pt>
                <c:pt idx="690">
                  <c:v>-137.29769464500001</c:v>
                </c:pt>
                <c:pt idx="691">
                  <c:v>-137.40002049899999</c:v>
                </c:pt>
                <c:pt idx="692">
                  <c:v>-137.376015682</c:v>
                </c:pt>
                <c:pt idx="693">
                  <c:v>-137.37249735099999</c:v>
                </c:pt>
                <c:pt idx="694">
                  <c:v>-137.396447548</c:v>
                </c:pt>
                <c:pt idx="695">
                  <c:v>-137.396183936</c:v>
                </c:pt>
                <c:pt idx="696">
                  <c:v>-137.10128858100001</c:v>
                </c:pt>
                <c:pt idx="697">
                  <c:v>-137.32827601299999</c:v>
                </c:pt>
                <c:pt idx="698">
                  <c:v>-137.38122619999999</c:v>
                </c:pt>
                <c:pt idx="699">
                  <c:v>-137.40948260499999</c:v>
                </c:pt>
                <c:pt idx="700">
                  <c:v>-137.26314529999999</c:v>
                </c:pt>
                <c:pt idx="701">
                  <c:v>-137.25835385100001</c:v>
                </c:pt>
                <c:pt idx="702">
                  <c:v>-137.406785759</c:v>
                </c:pt>
                <c:pt idx="703">
                  <c:v>-137.40745088</c:v>
                </c:pt>
                <c:pt idx="704">
                  <c:v>-137.42652472699999</c:v>
                </c:pt>
                <c:pt idx="705">
                  <c:v>-137.35689771099999</c:v>
                </c:pt>
                <c:pt idx="706">
                  <c:v>-137.32876292200001</c:v>
                </c:pt>
                <c:pt idx="707">
                  <c:v>-137.27531413700001</c:v>
                </c:pt>
                <c:pt idx="708">
                  <c:v>-137.425174846</c:v>
                </c:pt>
                <c:pt idx="709">
                  <c:v>-137.382347001</c:v>
                </c:pt>
                <c:pt idx="710">
                  <c:v>-137.394756876</c:v>
                </c:pt>
                <c:pt idx="711">
                  <c:v>-137.416543784</c:v>
                </c:pt>
                <c:pt idx="712">
                  <c:v>-137.413677046</c:v>
                </c:pt>
                <c:pt idx="713">
                  <c:v>-137.36304038599999</c:v>
                </c:pt>
                <c:pt idx="714">
                  <c:v>-137.390156953</c:v>
                </c:pt>
                <c:pt idx="715">
                  <c:v>-137.208031748</c:v>
                </c:pt>
                <c:pt idx="716">
                  <c:v>-137.32093817399999</c:v>
                </c:pt>
                <c:pt idx="717">
                  <c:v>-137.41681311400001</c:v>
                </c:pt>
                <c:pt idx="718">
                  <c:v>-137.42418015000001</c:v>
                </c:pt>
                <c:pt idx="719">
                  <c:v>-137.41241009399999</c:v>
                </c:pt>
                <c:pt idx="720">
                  <c:v>-137.44275758800001</c:v>
                </c:pt>
                <c:pt idx="721">
                  <c:v>-137.422189274</c:v>
                </c:pt>
                <c:pt idx="722">
                  <c:v>-137.24478286499999</c:v>
                </c:pt>
                <c:pt idx="723">
                  <c:v>-137.05318327099999</c:v>
                </c:pt>
                <c:pt idx="724">
                  <c:v>-137.39670436700001</c:v>
                </c:pt>
                <c:pt idx="725">
                  <c:v>-137.06568589400001</c:v>
                </c:pt>
                <c:pt idx="726">
                  <c:v>-137.45416300599999</c:v>
                </c:pt>
                <c:pt idx="727">
                  <c:v>-137.40676788499999</c:v>
                </c:pt>
                <c:pt idx="728">
                  <c:v>-137.46015213999999</c:v>
                </c:pt>
                <c:pt idx="729">
                  <c:v>-137.433181709</c:v>
                </c:pt>
                <c:pt idx="730">
                  <c:v>-137.06426584600001</c:v>
                </c:pt>
                <c:pt idx="731">
                  <c:v>-137.458599069</c:v>
                </c:pt>
                <c:pt idx="732">
                  <c:v>-137.445332804</c:v>
                </c:pt>
                <c:pt idx="733">
                  <c:v>-135.63046584599999</c:v>
                </c:pt>
                <c:pt idx="734">
                  <c:v>-137.16329838999999</c:v>
                </c:pt>
                <c:pt idx="735">
                  <c:v>-137.08692511300001</c:v>
                </c:pt>
                <c:pt idx="736">
                  <c:v>-137.415157139</c:v>
                </c:pt>
                <c:pt idx="737">
                  <c:v>-137.43964457999999</c:v>
                </c:pt>
                <c:pt idx="738">
                  <c:v>-137.183314954</c:v>
                </c:pt>
                <c:pt idx="739">
                  <c:v>-137.45939521899999</c:v>
                </c:pt>
                <c:pt idx="740">
                  <c:v>-137.07990627999999</c:v>
                </c:pt>
                <c:pt idx="741">
                  <c:v>-137.41355947</c:v>
                </c:pt>
                <c:pt idx="742">
                  <c:v>-137.458688811</c:v>
                </c:pt>
                <c:pt idx="743">
                  <c:v>-137.42937010599999</c:v>
                </c:pt>
                <c:pt idx="744">
                  <c:v>-137.45519608500001</c:v>
                </c:pt>
                <c:pt idx="745">
                  <c:v>-137.37593711</c:v>
                </c:pt>
                <c:pt idx="746">
                  <c:v>-137.38898275099999</c:v>
                </c:pt>
                <c:pt idx="747">
                  <c:v>-137.42764621800001</c:v>
                </c:pt>
                <c:pt idx="748">
                  <c:v>-137.44143791400001</c:v>
                </c:pt>
                <c:pt idx="749">
                  <c:v>-137.39859546700001</c:v>
                </c:pt>
                <c:pt idx="750">
                  <c:v>-137.378138302</c:v>
                </c:pt>
                <c:pt idx="751">
                  <c:v>-137.24965932999999</c:v>
                </c:pt>
                <c:pt idx="752">
                  <c:v>-137.231339883</c:v>
                </c:pt>
                <c:pt idx="753">
                  <c:v>-137.18397650200001</c:v>
                </c:pt>
                <c:pt idx="754">
                  <c:v>-137.16515437499999</c:v>
                </c:pt>
                <c:pt idx="755">
                  <c:v>-137.33355941799999</c:v>
                </c:pt>
                <c:pt idx="756">
                  <c:v>-137.313985737</c:v>
                </c:pt>
                <c:pt idx="757">
                  <c:v>-137.39439781600001</c:v>
                </c:pt>
                <c:pt idx="758">
                  <c:v>-137.429013457</c:v>
                </c:pt>
                <c:pt idx="759">
                  <c:v>-137.41409319799999</c:v>
                </c:pt>
                <c:pt idx="760">
                  <c:v>-137.39858245400001</c:v>
                </c:pt>
                <c:pt idx="761">
                  <c:v>-137.383229664</c:v>
                </c:pt>
                <c:pt idx="762">
                  <c:v>-137.35045449099999</c:v>
                </c:pt>
                <c:pt idx="763">
                  <c:v>-137.34605937000001</c:v>
                </c:pt>
                <c:pt idx="764">
                  <c:v>-137.39347884700001</c:v>
                </c:pt>
                <c:pt idx="765">
                  <c:v>-137.40182474100001</c:v>
                </c:pt>
                <c:pt idx="766">
                  <c:v>-137.39720381000001</c:v>
                </c:pt>
                <c:pt idx="767">
                  <c:v>-137.402111838</c:v>
                </c:pt>
                <c:pt idx="768">
                  <c:v>-137.37758920799999</c:v>
                </c:pt>
                <c:pt idx="769">
                  <c:v>-137.383238277</c:v>
                </c:pt>
                <c:pt idx="770">
                  <c:v>-137.411783547</c:v>
                </c:pt>
                <c:pt idx="771">
                  <c:v>-137.350216378</c:v>
                </c:pt>
                <c:pt idx="772">
                  <c:v>-137.35739463799999</c:v>
                </c:pt>
                <c:pt idx="773">
                  <c:v>-137.20747332600001</c:v>
                </c:pt>
                <c:pt idx="774">
                  <c:v>-137.06400968599999</c:v>
                </c:pt>
                <c:pt idx="775">
                  <c:v>-137.30672311399999</c:v>
                </c:pt>
                <c:pt idx="776">
                  <c:v>-137.33103814399999</c:v>
                </c:pt>
                <c:pt idx="777">
                  <c:v>-137.46103789399999</c:v>
                </c:pt>
                <c:pt idx="778">
                  <c:v>-137.44100007200001</c:v>
                </c:pt>
                <c:pt idx="779">
                  <c:v>-137.39905378700001</c:v>
                </c:pt>
                <c:pt idx="780">
                  <c:v>-137.42578908900001</c:v>
                </c:pt>
                <c:pt idx="781">
                  <c:v>-137.43778784400001</c:v>
                </c:pt>
                <c:pt idx="782">
                  <c:v>-137.38317400299999</c:v>
                </c:pt>
                <c:pt idx="783">
                  <c:v>-137.37123948499999</c:v>
                </c:pt>
                <c:pt idx="784">
                  <c:v>-136.90670970599999</c:v>
                </c:pt>
                <c:pt idx="785">
                  <c:v>-136.48507227900001</c:v>
                </c:pt>
                <c:pt idx="786">
                  <c:v>-137.17066015500001</c:v>
                </c:pt>
                <c:pt idx="787">
                  <c:v>-137.41232187700001</c:v>
                </c:pt>
                <c:pt idx="788">
                  <c:v>-137.34920569299999</c:v>
                </c:pt>
                <c:pt idx="789">
                  <c:v>-137.42345541099999</c:v>
                </c:pt>
                <c:pt idx="790">
                  <c:v>-137.44248147100001</c:v>
                </c:pt>
                <c:pt idx="791">
                  <c:v>-137.49373823400001</c:v>
                </c:pt>
                <c:pt idx="792">
                  <c:v>-137.365793037</c:v>
                </c:pt>
                <c:pt idx="793">
                  <c:v>-136.84588308100001</c:v>
                </c:pt>
                <c:pt idx="794">
                  <c:v>-135.15044433400001</c:v>
                </c:pt>
                <c:pt idx="795">
                  <c:v>-136.38309156099999</c:v>
                </c:pt>
                <c:pt idx="796">
                  <c:v>-137.26738158800001</c:v>
                </c:pt>
                <c:pt idx="797">
                  <c:v>-137.34557261699999</c:v>
                </c:pt>
                <c:pt idx="798">
                  <c:v>-137.543220064</c:v>
                </c:pt>
                <c:pt idx="799">
                  <c:v>-137.562345236</c:v>
                </c:pt>
                <c:pt idx="800">
                  <c:v>-137.341835653</c:v>
                </c:pt>
                <c:pt idx="801">
                  <c:v>-137.248721128</c:v>
                </c:pt>
                <c:pt idx="802">
                  <c:v>-137.45206919399999</c:v>
                </c:pt>
                <c:pt idx="803">
                  <c:v>-137.128245832</c:v>
                </c:pt>
                <c:pt idx="804">
                  <c:v>-137.18269215999999</c:v>
                </c:pt>
                <c:pt idx="805">
                  <c:v>-137.50303571200001</c:v>
                </c:pt>
                <c:pt idx="806">
                  <c:v>-137.61645390000001</c:v>
                </c:pt>
                <c:pt idx="807">
                  <c:v>-137.68170143500001</c:v>
                </c:pt>
                <c:pt idx="808">
                  <c:v>-137.662809262</c:v>
                </c:pt>
                <c:pt idx="809">
                  <c:v>-137.62728667499999</c:v>
                </c:pt>
                <c:pt idx="810">
                  <c:v>-137.39584725899999</c:v>
                </c:pt>
                <c:pt idx="811">
                  <c:v>-137.45911449600001</c:v>
                </c:pt>
                <c:pt idx="812">
                  <c:v>-137.61331965100001</c:v>
                </c:pt>
                <c:pt idx="813">
                  <c:v>-137.468909048</c:v>
                </c:pt>
              </c:numCache>
            </c:numRef>
          </c:yVal>
          <c:smooth val="0"/>
        </c:ser>
        <c:ser>
          <c:idx val="1"/>
          <c:order val="1"/>
          <c:tx>
            <c:v>50 MHz Sig Gen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Pt>
            <c:idx val="577"/>
            <c:marker>
              <c:symbol val="none"/>
            </c:marker>
            <c:bubble3D val="0"/>
          </c:dPt>
          <c:xVal>
            <c:numRef>
              <c:f>'1. 50 MHz AWG Meas Data'!$A$2:$A$815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'3. 50 MHz Sig Gen Meas Data'!$B$2:$B$815</c:f>
              <c:numCache>
                <c:formatCode>0.00E+00</c:formatCode>
                <c:ptCount val="814"/>
                <c:pt idx="0">
                  <c:v>-76.558697911699994</c:v>
                </c:pt>
                <c:pt idx="1">
                  <c:v>-77.225553975899999</c:v>
                </c:pt>
                <c:pt idx="2">
                  <c:v>-77.680622829599997</c:v>
                </c:pt>
                <c:pt idx="3">
                  <c:v>-78.135348901499995</c:v>
                </c:pt>
                <c:pt idx="4">
                  <c:v>-77.435113735200005</c:v>
                </c:pt>
                <c:pt idx="5">
                  <c:v>-77.889121213600006</c:v>
                </c:pt>
                <c:pt idx="6">
                  <c:v>-76.489250151899995</c:v>
                </c:pt>
                <c:pt idx="7">
                  <c:v>-76.942493017800004</c:v>
                </c:pt>
                <c:pt idx="8">
                  <c:v>-77.3953355628</c:v>
                </c:pt>
                <c:pt idx="9">
                  <c:v>-76.825216852400004</c:v>
                </c:pt>
                <c:pt idx="10">
                  <c:v>-77.277221179099996</c:v>
                </c:pt>
                <c:pt idx="11">
                  <c:v>-77.982900617799999</c:v>
                </c:pt>
                <c:pt idx="12">
                  <c:v>-78.434014524299997</c:v>
                </c:pt>
                <c:pt idx="13">
                  <c:v>-78.809284105800003</c:v>
                </c:pt>
                <c:pt idx="14">
                  <c:v>-79.259452833699996</c:v>
                </c:pt>
                <c:pt idx="15">
                  <c:v>-79.058687566700002</c:v>
                </c:pt>
                <c:pt idx="16">
                  <c:v>-79.507853770500006</c:v>
                </c:pt>
                <c:pt idx="17">
                  <c:v>-80.142768147799998</c:v>
                </c:pt>
                <c:pt idx="18">
                  <c:v>-80.590871877699996</c:v>
                </c:pt>
                <c:pt idx="19">
                  <c:v>-79.742292732099997</c:v>
                </c:pt>
                <c:pt idx="20">
                  <c:v>-80.189271432799998</c:v>
                </c:pt>
                <c:pt idx="21">
                  <c:v>-80.176680558200005</c:v>
                </c:pt>
                <c:pt idx="22">
                  <c:v>-80.683797638800002</c:v>
                </c:pt>
                <c:pt idx="23">
                  <c:v>-81.128965850100002</c:v>
                </c:pt>
                <c:pt idx="24">
                  <c:v>-80.406366501799994</c:v>
                </c:pt>
                <c:pt idx="25">
                  <c:v>-80.850242053100004</c:v>
                </c:pt>
                <c:pt idx="26">
                  <c:v>-81.369933721999999</c:v>
                </c:pt>
                <c:pt idx="27">
                  <c:v>-80.985052850000002</c:v>
                </c:pt>
                <c:pt idx="28">
                  <c:v>-81.426854773599999</c:v>
                </c:pt>
                <c:pt idx="29">
                  <c:v>-81.782117758499993</c:v>
                </c:pt>
                <c:pt idx="30">
                  <c:v>-81.5087462531</c:v>
                </c:pt>
                <c:pt idx="31">
                  <c:v>-81.948306031300007</c:v>
                </c:pt>
                <c:pt idx="32">
                  <c:v>-82.070890575600004</c:v>
                </c:pt>
                <c:pt idx="33">
                  <c:v>-82.998486273500006</c:v>
                </c:pt>
                <c:pt idx="34">
                  <c:v>-83.435628208899999</c:v>
                </c:pt>
                <c:pt idx="35">
                  <c:v>-82.409395384500002</c:v>
                </c:pt>
                <c:pt idx="36">
                  <c:v>-82.086446911799996</c:v>
                </c:pt>
                <c:pt idx="37">
                  <c:v>-82.520989033199996</c:v>
                </c:pt>
                <c:pt idx="38">
                  <c:v>-83.719232079700006</c:v>
                </c:pt>
                <c:pt idx="39">
                  <c:v>-83.866982619799998</c:v>
                </c:pt>
                <c:pt idx="40">
                  <c:v>-83.758261137299996</c:v>
                </c:pt>
                <c:pt idx="41">
                  <c:v>-84.023687587799998</c:v>
                </c:pt>
                <c:pt idx="42">
                  <c:v>-84.453478967500004</c:v>
                </c:pt>
                <c:pt idx="43">
                  <c:v>-83.875918242699996</c:v>
                </c:pt>
                <c:pt idx="44">
                  <c:v>-84.292032055099995</c:v>
                </c:pt>
                <c:pt idx="45">
                  <c:v>-84.896366534099997</c:v>
                </c:pt>
                <c:pt idx="46">
                  <c:v>-85.008530888300001</c:v>
                </c:pt>
                <c:pt idx="47">
                  <c:v>-85.568253099200007</c:v>
                </c:pt>
                <c:pt idx="48">
                  <c:v>-84.760320044400004</c:v>
                </c:pt>
                <c:pt idx="49">
                  <c:v>-85.182562321000006</c:v>
                </c:pt>
                <c:pt idx="50">
                  <c:v>-85.868775531699995</c:v>
                </c:pt>
                <c:pt idx="51">
                  <c:v>-87.136141663900005</c:v>
                </c:pt>
                <c:pt idx="52">
                  <c:v>-87.259966456499996</c:v>
                </c:pt>
                <c:pt idx="53">
                  <c:v>-87.031246244900004</c:v>
                </c:pt>
                <c:pt idx="54">
                  <c:v>-87.246331076000004</c:v>
                </c:pt>
                <c:pt idx="55">
                  <c:v>-87.930714226399999</c:v>
                </c:pt>
                <c:pt idx="56">
                  <c:v>-89.071474458500006</c:v>
                </c:pt>
                <c:pt idx="57">
                  <c:v>-88.206388897500005</c:v>
                </c:pt>
                <c:pt idx="58">
                  <c:v>-88.7949695203</c:v>
                </c:pt>
                <c:pt idx="59">
                  <c:v>-88.649753294500002</c:v>
                </c:pt>
                <c:pt idx="60">
                  <c:v>-88.534464563499995</c:v>
                </c:pt>
                <c:pt idx="61">
                  <c:v>-88.306726604299996</c:v>
                </c:pt>
                <c:pt idx="62">
                  <c:v>-88.666534863799995</c:v>
                </c:pt>
                <c:pt idx="63">
                  <c:v>-88.551531611399994</c:v>
                </c:pt>
                <c:pt idx="64">
                  <c:v>-88.584714771799995</c:v>
                </c:pt>
                <c:pt idx="65">
                  <c:v>-88.209620703200002</c:v>
                </c:pt>
                <c:pt idx="66">
                  <c:v>-88.297335521299999</c:v>
                </c:pt>
                <c:pt idx="67">
                  <c:v>-89.666256230900004</c:v>
                </c:pt>
                <c:pt idx="68">
                  <c:v>-89.395862496099994</c:v>
                </c:pt>
                <c:pt idx="69">
                  <c:v>-88.739117829999998</c:v>
                </c:pt>
                <c:pt idx="70">
                  <c:v>-90.064162476899995</c:v>
                </c:pt>
                <c:pt idx="71">
                  <c:v>-89.750731746400007</c:v>
                </c:pt>
                <c:pt idx="72">
                  <c:v>-89.253966364299998</c:v>
                </c:pt>
                <c:pt idx="73">
                  <c:v>-88.936539616499999</c:v>
                </c:pt>
                <c:pt idx="74">
                  <c:v>-89.074909224400002</c:v>
                </c:pt>
                <c:pt idx="75">
                  <c:v>-89.555436033099994</c:v>
                </c:pt>
                <c:pt idx="76">
                  <c:v>-89.378190488300007</c:v>
                </c:pt>
                <c:pt idx="77">
                  <c:v>-89.099713656500001</c:v>
                </c:pt>
                <c:pt idx="78">
                  <c:v>-89.877818161700006</c:v>
                </c:pt>
                <c:pt idx="79">
                  <c:v>-90.429460521999999</c:v>
                </c:pt>
                <c:pt idx="80">
                  <c:v>-90.286287889099995</c:v>
                </c:pt>
                <c:pt idx="81">
                  <c:v>-91.616207449599997</c:v>
                </c:pt>
                <c:pt idx="82">
                  <c:v>-92.091457098899994</c:v>
                </c:pt>
                <c:pt idx="83">
                  <c:v>-90.4075970998</c:v>
                </c:pt>
                <c:pt idx="84">
                  <c:v>-91.9010881138</c:v>
                </c:pt>
                <c:pt idx="85">
                  <c:v>-92.375379995499998</c:v>
                </c:pt>
                <c:pt idx="86">
                  <c:v>-91.451059637900002</c:v>
                </c:pt>
                <c:pt idx="87">
                  <c:v>-91.292135291500003</c:v>
                </c:pt>
                <c:pt idx="88">
                  <c:v>-91.160579813499993</c:v>
                </c:pt>
                <c:pt idx="89">
                  <c:v>-92.281457097699999</c:v>
                </c:pt>
                <c:pt idx="90">
                  <c:v>-91.552930221400004</c:v>
                </c:pt>
                <c:pt idx="91">
                  <c:v>-93.494313810700007</c:v>
                </c:pt>
                <c:pt idx="92">
                  <c:v>-93.433755422800004</c:v>
                </c:pt>
                <c:pt idx="93">
                  <c:v>-93.605439120499994</c:v>
                </c:pt>
                <c:pt idx="94">
                  <c:v>-91.583826870500005</c:v>
                </c:pt>
                <c:pt idx="95">
                  <c:v>-93.778412261499994</c:v>
                </c:pt>
                <c:pt idx="96">
                  <c:v>-94.022585327200005</c:v>
                </c:pt>
                <c:pt idx="97">
                  <c:v>-93.264048491400004</c:v>
                </c:pt>
                <c:pt idx="98">
                  <c:v>-93.458235799899995</c:v>
                </c:pt>
                <c:pt idx="99">
                  <c:v>-93.067069098900006</c:v>
                </c:pt>
                <c:pt idx="100">
                  <c:v>-94.586323262299999</c:v>
                </c:pt>
                <c:pt idx="101">
                  <c:v>-92.902803345699994</c:v>
                </c:pt>
                <c:pt idx="102">
                  <c:v>-93.905516483400007</c:v>
                </c:pt>
                <c:pt idx="103">
                  <c:v>-93.5551484442</c:v>
                </c:pt>
                <c:pt idx="104">
                  <c:v>-94.608159541299997</c:v>
                </c:pt>
                <c:pt idx="105">
                  <c:v>-93.509945606800002</c:v>
                </c:pt>
                <c:pt idx="106">
                  <c:v>-93.847711436799997</c:v>
                </c:pt>
                <c:pt idx="107">
                  <c:v>-94.4714804539</c:v>
                </c:pt>
                <c:pt idx="108">
                  <c:v>-94.918781622799997</c:v>
                </c:pt>
                <c:pt idx="109">
                  <c:v>-95.370320321799994</c:v>
                </c:pt>
                <c:pt idx="110">
                  <c:v>-94.662510518800005</c:v>
                </c:pt>
                <c:pt idx="111">
                  <c:v>-94.175723676399997</c:v>
                </c:pt>
                <c:pt idx="112">
                  <c:v>-94.776495402400002</c:v>
                </c:pt>
                <c:pt idx="113">
                  <c:v>-95.493068216099999</c:v>
                </c:pt>
                <c:pt idx="114">
                  <c:v>-96.317112296000005</c:v>
                </c:pt>
                <c:pt idx="115">
                  <c:v>-94.308055130300005</c:v>
                </c:pt>
                <c:pt idx="116">
                  <c:v>-95.306345286300001</c:v>
                </c:pt>
                <c:pt idx="117">
                  <c:v>-95.661326770499997</c:v>
                </c:pt>
                <c:pt idx="118">
                  <c:v>-96.612744715199995</c:v>
                </c:pt>
                <c:pt idx="119">
                  <c:v>-95.470395628299997</c:v>
                </c:pt>
                <c:pt idx="120">
                  <c:v>-96.497841997400002</c:v>
                </c:pt>
                <c:pt idx="121">
                  <c:v>-95.220682534299996</c:v>
                </c:pt>
                <c:pt idx="122">
                  <c:v>-95.870317401500003</c:v>
                </c:pt>
                <c:pt idx="123">
                  <c:v>-96.765927740699993</c:v>
                </c:pt>
                <c:pt idx="124">
                  <c:v>-96.713567218400001</c:v>
                </c:pt>
                <c:pt idx="125">
                  <c:v>-97.879336172699993</c:v>
                </c:pt>
                <c:pt idx="126">
                  <c:v>-96.509997936800005</c:v>
                </c:pt>
                <c:pt idx="127">
                  <c:v>-96.730941979999997</c:v>
                </c:pt>
                <c:pt idx="128">
                  <c:v>-97.122890166399998</c:v>
                </c:pt>
                <c:pt idx="129">
                  <c:v>-96.077067075800002</c:v>
                </c:pt>
                <c:pt idx="130">
                  <c:v>-97.760367216299997</c:v>
                </c:pt>
                <c:pt idx="131">
                  <c:v>-97.687446015800006</c:v>
                </c:pt>
                <c:pt idx="132">
                  <c:v>-97.996797029500001</c:v>
                </c:pt>
                <c:pt idx="133">
                  <c:v>-98.0233880519</c:v>
                </c:pt>
                <c:pt idx="134">
                  <c:v>-98.3090243937</c:v>
                </c:pt>
                <c:pt idx="135">
                  <c:v>-97.468871378399996</c:v>
                </c:pt>
                <c:pt idx="136">
                  <c:v>-97.3831293856</c:v>
                </c:pt>
                <c:pt idx="137">
                  <c:v>-97.935739409899995</c:v>
                </c:pt>
                <c:pt idx="138">
                  <c:v>-97.172111921400003</c:v>
                </c:pt>
                <c:pt idx="139">
                  <c:v>-97.897592397400004</c:v>
                </c:pt>
                <c:pt idx="140">
                  <c:v>-97.473489908199994</c:v>
                </c:pt>
                <c:pt idx="141">
                  <c:v>-97.525728639600004</c:v>
                </c:pt>
                <c:pt idx="142">
                  <c:v>-97.973043446399998</c:v>
                </c:pt>
                <c:pt idx="143">
                  <c:v>-98.381765146700005</c:v>
                </c:pt>
                <c:pt idx="144">
                  <c:v>-98.159295899200004</c:v>
                </c:pt>
                <c:pt idx="145">
                  <c:v>-98.029749767400006</c:v>
                </c:pt>
                <c:pt idx="146">
                  <c:v>-99.145923939300005</c:v>
                </c:pt>
                <c:pt idx="147">
                  <c:v>-98.185557622499999</c:v>
                </c:pt>
                <c:pt idx="148">
                  <c:v>-98.801762583799999</c:v>
                </c:pt>
                <c:pt idx="149">
                  <c:v>-98.489834657100005</c:v>
                </c:pt>
                <c:pt idx="150">
                  <c:v>-99.080142785199996</c:v>
                </c:pt>
                <c:pt idx="151">
                  <c:v>-98.968915838599997</c:v>
                </c:pt>
                <c:pt idx="152">
                  <c:v>-99.505871250699997</c:v>
                </c:pt>
                <c:pt idx="153">
                  <c:v>-98.2216128779</c:v>
                </c:pt>
                <c:pt idx="154">
                  <c:v>-98.963738888699993</c:v>
                </c:pt>
                <c:pt idx="155">
                  <c:v>-98.438753730599998</c:v>
                </c:pt>
                <c:pt idx="156">
                  <c:v>-99.606613428900005</c:v>
                </c:pt>
                <c:pt idx="157">
                  <c:v>-99.549553994500002</c:v>
                </c:pt>
                <c:pt idx="158">
                  <c:v>-99.752650523599996</c:v>
                </c:pt>
                <c:pt idx="159">
                  <c:v>-99.220024288399998</c:v>
                </c:pt>
                <c:pt idx="160">
                  <c:v>-100.321077356</c:v>
                </c:pt>
                <c:pt idx="161">
                  <c:v>-100.260015456</c:v>
                </c:pt>
                <c:pt idx="162">
                  <c:v>-100.222434147</c:v>
                </c:pt>
                <c:pt idx="163">
                  <c:v>-100.76701358299999</c:v>
                </c:pt>
                <c:pt idx="164">
                  <c:v>-101.17240462700001</c:v>
                </c:pt>
                <c:pt idx="165">
                  <c:v>-101.07485708599999</c:v>
                </c:pt>
                <c:pt idx="166">
                  <c:v>-100.456168795</c:v>
                </c:pt>
                <c:pt idx="167">
                  <c:v>-100.69539713499999</c:v>
                </c:pt>
                <c:pt idx="168">
                  <c:v>-101.00258633200001</c:v>
                </c:pt>
                <c:pt idx="169">
                  <c:v>-101.447902531</c:v>
                </c:pt>
                <c:pt idx="170">
                  <c:v>-101.11014351199999</c:v>
                </c:pt>
                <c:pt idx="171">
                  <c:v>-101.303636434</c:v>
                </c:pt>
                <c:pt idx="172">
                  <c:v>-101.585106365</c:v>
                </c:pt>
                <c:pt idx="173">
                  <c:v>-101.33645237099999</c:v>
                </c:pt>
                <c:pt idx="174">
                  <c:v>-101.81286101000001</c:v>
                </c:pt>
                <c:pt idx="175">
                  <c:v>-101.801469152</c:v>
                </c:pt>
                <c:pt idx="176">
                  <c:v>-101.649348979</c:v>
                </c:pt>
                <c:pt idx="177">
                  <c:v>-102.022456449</c:v>
                </c:pt>
                <c:pt idx="178">
                  <c:v>-102.17197650200001</c:v>
                </c:pt>
                <c:pt idx="179">
                  <c:v>-102.301249184</c:v>
                </c:pt>
                <c:pt idx="180">
                  <c:v>-102.449816302</c:v>
                </c:pt>
                <c:pt idx="181">
                  <c:v>-102.62027386</c:v>
                </c:pt>
                <c:pt idx="182">
                  <c:v>-102.70068032899999</c:v>
                </c:pt>
                <c:pt idx="183">
                  <c:v>-102.594717093</c:v>
                </c:pt>
                <c:pt idx="184">
                  <c:v>-102.839883214</c:v>
                </c:pt>
                <c:pt idx="185">
                  <c:v>-102.64801228499999</c:v>
                </c:pt>
                <c:pt idx="186">
                  <c:v>-103.040589986</c:v>
                </c:pt>
                <c:pt idx="187">
                  <c:v>-103.81968947199999</c:v>
                </c:pt>
                <c:pt idx="188">
                  <c:v>-103.835318259</c:v>
                </c:pt>
                <c:pt idx="189">
                  <c:v>-103.717312659</c:v>
                </c:pt>
                <c:pt idx="190">
                  <c:v>-102.126656403</c:v>
                </c:pt>
                <c:pt idx="191">
                  <c:v>-102.390003745</c:v>
                </c:pt>
                <c:pt idx="192">
                  <c:v>-104.05554257599999</c:v>
                </c:pt>
                <c:pt idx="193">
                  <c:v>-104.185484239</c:v>
                </c:pt>
                <c:pt idx="194">
                  <c:v>-104.51195217900001</c:v>
                </c:pt>
                <c:pt idx="195">
                  <c:v>-104.800100568</c:v>
                </c:pt>
                <c:pt idx="196">
                  <c:v>-104.77376089400001</c:v>
                </c:pt>
                <c:pt idx="197">
                  <c:v>-105.137030387</c:v>
                </c:pt>
                <c:pt idx="198">
                  <c:v>-105.191807149</c:v>
                </c:pt>
                <c:pt idx="199">
                  <c:v>-105.047700609</c:v>
                </c:pt>
                <c:pt idx="200">
                  <c:v>-105.026116327</c:v>
                </c:pt>
                <c:pt idx="201">
                  <c:v>-105.224516876</c:v>
                </c:pt>
                <c:pt idx="202">
                  <c:v>-104.521822699</c:v>
                </c:pt>
                <c:pt idx="203">
                  <c:v>-105.558373811</c:v>
                </c:pt>
                <c:pt idx="204">
                  <c:v>-105.60816361400001</c:v>
                </c:pt>
                <c:pt idx="205">
                  <c:v>-106.18528783399999</c:v>
                </c:pt>
                <c:pt idx="206">
                  <c:v>-106.301808764</c:v>
                </c:pt>
                <c:pt idx="207">
                  <c:v>-106.20942602</c:v>
                </c:pt>
                <c:pt idx="208">
                  <c:v>-106.508522559</c:v>
                </c:pt>
                <c:pt idx="209">
                  <c:v>-106.323931476</c:v>
                </c:pt>
                <c:pt idx="210">
                  <c:v>-105.944284422</c:v>
                </c:pt>
                <c:pt idx="211">
                  <c:v>-106.29306793400001</c:v>
                </c:pt>
                <c:pt idx="212">
                  <c:v>-106.79204435</c:v>
                </c:pt>
                <c:pt idx="213">
                  <c:v>-106.719448059</c:v>
                </c:pt>
                <c:pt idx="214">
                  <c:v>-106.46166254400001</c:v>
                </c:pt>
                <c:pt idx="215">
                  <c:v>-107.086234976</c:v>
                </c:pt>
                <c:pt idx="216">
                  <c:v>-107.088064985</c:v>
                </c:pt>
                <c:pt idx="217">
                  <c:v>-107.27670438299999</c:v>
                </c:pt>
                <c:pt idx="218">
                  <c:v>-106.949404474</c:v>
                </c:pt>
                <c:pt idx="219">
                  <c:v>-107.49143926000001</c:v>
                </c:pt>
                <c:pt idx="220">
                  <c:v>-107.650766344</c:v>
                </c:pt>
                <c:pt idx="221">
                  <c:v>-107.82011654</c:v>
                </c:pt>
                <c:pt idx="222">
                  <c:v>-108.04817522899999</c:v>
                </c:pt>
                <c:pt idx="223">
                  <c:v>-107.792917669</c:v>
                </c:pt>
                <c:pt idx="224">
                  <c:v>-108.46806345</c:v>
                </c:pt>
                <c:pt idx="225">
                  <c:v>-108.707732773</c:v>
                </c:pt>
                <c:pt idx="226">
                  <c:v>-108.46172646300001</c:v>
                </c:pt>
                <c:pt idx="227">
                  <c:v>-108.72650430500001</c:v>
                </c:pt>
                <c:pt idx="228">
                  <c:v>-108.751919464</c:v>
                </c:pt>
                <c:pt idx="229">
                  <c:v>-108.996681834</c:v>
                </c:pt>
                <c:pt idx="230">
                  <c:v>-108.096545476</c:v>
                </c:pt>
                <c:pt idx="231">
                  <c:v>-109.515118187</c:v>
                </c:pt>
                <c:pt idx="232">
                  <c:v>-109.498227598</c:v>
                </c:pt>
                <c:pt idx="233">
                  <c:v>-109.633566395</c:v>
                </c:pt>
                <c:pt idx="234">
                  <c:v>-110.123095338</c:v>
                </c:pt>
                <c:pt idx="235">
                  <c:v>-110.12756131499999</c:v>
                </c:pt>
                <c:pt idx="236">
                  <c:v>-110.073218504</c:v>
                </c:pt>
                <c:pt idx="237">
                  <c:v>-110.33883686599999</c:v>
                </c:pt>
                <c:pt idx="238">
                  <c:v>-110.445643625</c:v>
                </c:pt>
                <c:pt idx="239">
                  <c:v>-110.169352942</c:v>
                </c:pt>
                <c:pt idx="240">
                  <c:v>-110.53753422</c:v>
                </c:pt>
                <c:pt idx="241">
                  <c:v>-110.41238847699999</c:v>
                </c:pt>
                <c:pt idx="242">
                  <c:v>-111.163866263</c:v>
                </c:pt>
                <c:pt idx="243">
                  <c:v>-111.25757966800001</c:v>
                </c:pt>
                <c:pt idx="244">
                  <c:v>-111.13877496400001</c:v>
                </c:pt>
                <c:pt idx="245">
                  <c:v>-111.59807723999999</c:v>
                </c:pt>
                <c:pt idx="246">
                  <c:v>-111.79145363799999</c:v>
                </c:pt>
                <c:pt idx="247">
                  <c:v>-111.528870762</c:v>
                </c:pt>
                <c:pt idx="248">
                  <c:v>-110.078627513</c:v>
                </c:pt>
                <c:pt idx="249">
                  <c:v>-111.75080090599999</c:v>
                </c:pt>
                <c:pt idx="250">
                  <c:v>-112.01380847999999</c:v>
                </c:pt>
                <c:pt idx="251">
                  <c:v>-112.54899328099999</c:v>
                </c:pt>
                <c:pt idx="252">
                  <c:v>-112.35108825499999</c:v>
                </c:pt>
                <c:pt idx="253">
                  <c:v>-112.668471938</c:v>
                </c:pt>
                <c:pt idx="254">
                  <c:v>-112.44377511899999</c:v>
                </c:pt>
                <c:pt idx="255">
                  <c:v>-113.00570079800001</c:v>
                </c:pt>
                <c:pt idx="256">
                  <c:v>-111.656593425</c:v>
                </c:pt>
                <c:pt idx="257">
                  <c:v>-113.26145368900001</c:v>
                </c:pt>
                <c:pt idx="258">
                  <c:v>-113.46993639999999</c:v>
                </c:pt>
                <c:pt idx="259">
                  <c:v>-113.56413308899999</c:v>
                </c:pt>
                <c:pt idx="260">
                  <c:v>-113.782366009</c:v>
                </c:pt>
                <c:pt idx="261">
                  <c:v>-113.252173769</c:v>
                </c:pt>
                <c:pt idx="262">
                  <c:v>-113.382532939</c:v>
                </c:pt>
                <c:pt idx="263">
                  <c:v>-113.81768904899999</c:v>
                </c:pt>
                <c:pt idx="264">
                  <c:v>-114.23206625100001</c:v>
                </c:pt>
                <c:pt idx="265">
                  <c:v>-114.318184206</c:v>
                </c:pt>
                <c:pt idx="266">
                  <c:v>-114.603624145</c:v>
                </c:pt>
                <c:pt idx="267">
                  <c:v>-114.47385032299999</c:v>
                </c:pt>
                <c:pt idx="268">
                  <c:v>-114.374295195</c:v>
                </c:pt>
                <c:pt idx="269">
                  <c:v>-114.83614685400001</c:v>
                </c:pt>
                <c:pt idx="270">
                  <c:v>-114.891351195</c:v>
                </c:pt>
                <c:pt idx="271">
                  <c:v>-115.338255066</c:v>
                </c:pt>
                <c:pt idx="272">
                  <c:v>-114.984370125</c:v>
                </c:pt>
                <c:pt idx="273">
                  <c:v>-115.500875204</c:v>
                </c:pt>
                <c:pt idx="274">
                  <c:v>-115.64899010000001</c:v>
                </c:pt>
                <c:pt idx="275">
                  <c:v>-115.208470729</c:v>
                </c:pt>
                <c:pt idx="276">
                  <c:v>-115.907689721</c:v>
                </c:pt>
                <c:pt idx="277">
                  <c:v>-116.168841826</c:v>
                </c:pt>
                <c:pt idx="278">
                  <c:v>-114.486495592</c:v>
                </c:pt>
                <c:pt idx="279">
                  <c:v>-116.292825935</c:v>
                </c:pt>
                <c:pt idx="280">
                  <c:v>-116.51963715399999</c:v>
                </c:pt>
                <c:pt idx="281">
                  <c:v>-116.28517017999999</c:v>
                </c:pt>
                <c:pt idx="282">
                  <c:v>-116.426422512</c:v>
                </c:pt>
                <c:pt idx="283">
                  <c:v>-116.39439322600001</c:v>
                </c:pt>
                <c:pt idx="284">
                  <c:v>-116.608415768</c:v>
                </c:pt>
                <c:pt idx="285">
                  <c:v>-116.616854315</c:v>
                </c:pt>
                <c:pt idx="286">
                  <c:v>-116.36644293000001</c:v>
                </c:pt>
                <c:pt idx="287">
                  <c:v>-116.21009239200001</c:v>
                </c:pt>
                <c:pt idx="288">
                  <c:v>-116.452437352</c:v>
                </c:pt>
                <c:pt idx="289">
                  <c:v>-116.622112965</c:v>
                </c:pt>
                <c:pt idx="290">
                  <c:v>-116.672259281</c:v>
                </c:pt>
                <c:pt idx="291">
                  <c:v>-116.255517076</c:v>
                </c:pt>
                <c:pt idx="292">
                  <c:v>-115.646227931</c:v>
                </c:pt>
                <c:pt idx="293">
                  <c:v>-116.318752749</c:v>
                </c:pt>
                <c:pt idx="294">
                  <c:v>-115.335123326</c:v>
                </c:pt>
                <c:pt idx="295">
                  <c:v>-114.871492206</c:v>
                </c:pt>
                <c:pt idx="296">
                  <c:v>-115.36959919500001</c:v>
                </c:pt>
                <c:pt idx="297">
                  <c:v>-116.781312734</c:v>
                </c:pt>
                <c:pt idx="298">
                  <c:v>-117.036064958</c:v>
                </c:pt>
                <c:pt idx="299">
                  <c:v>-117.08886435700001</c:v>
                </c:pt>
                <c:pt idx="300">
                  <c:v>-117.210329972</c:v>
                </c:pt>
                <c:pt idx="301">
                  <c:v>-116.94715787299999</c:v>
                </c:pt>
                <c:pt idx="302">
                  <c:v>-117.036238557</c:v>
                </c:pt>
                <c:pt idx="303">
                  <c:v>-117.423999087</c:v>
                </c:pt>
                <c:pt idx="304">
                  <c:v>-117.232122588</c:v>
                </c:pt>
                <c:pt idx="305">
                  <c:v>-117.33789901</c:v>
                </c:pt>
                <c:pt idx="306">
                  <c:v>-116.981050236</c:v>
                </c:pt>
                <c:pt idx="307">
                  <c:v>-117.594067057</c:v>
                </c:pt>
                <c:pt idx="308">
                  <c:v>-117.274647753</c:v>
                </c:pt>
                <c:pt idx="309">
                  <c:v>-117.69590603499999</c:v>
                </c:pt>
                <c:pt idx="310">
                  <c:v>-117.810788441</c:v>
                </c:pt>
                <c:pt idx="311">
                  <c:v>-117.996556329</c:v>
                </c:pt>
                <c:pt idx="312">
                  <c:v>-117.51004482800001</c:v>
                </c:pt>
                <c:pt idx="313">
                  <c:v>-118.10173632999999</c:v>
                </c:pt>
                <c:pt idx="314">
                  <c:v>-118.53246081100001</c:v>
                </c:pt>
                <c:pt idx="315">
                  <c:v>-118.81114003499999</c:v>
                </c:pt>
                <c:pt idx="316">
                  <c:v>-118.926617218</c:v>
                </c:pt>
                <c:pt idx="317">
                  <c:v>-118.150940103</c:v>
                </c:pt>
                <c:pt idx="318">
                  <c:v>-119.55659566999999</c:v>
                </c:pt>
                <c:pt idx="319">
                  <c:v>-120.06411554100001</c:v>
                </c:pt>
                <c:pt idx="320">
                  <c:v>-120.53655068099999</c:v>
                </c:pt>
                <c:pt idx="321">
                  <c:v>-120.72834447699999</c:v>
                </c:pt>
                <c:pt idx="322">
                  <c:v>-120.682745578</c:v>
                </c:pt>
                <c:pt idx="323">
                  <c:v>-121.53797907400001</c:v>
                </c:pt>
                <c:pt idx="324">
                  <c:v>-121.77362967400001</c:v>
                </c:pt>
                <c:pt idx="325">
                  <c:v>-122.00741539400001</c:v>
                </c:pt>
                <c:pt idx="326">
                  <c:v>-121.637029231</c:v>
                </c:pt>
                <c:pt idx="327">
                  <c:v>-122.91532333400001</c:v>
                </c:pt>
                <c:pt idx="328">
                  <c:v>-123.077083144</c:v>
                </c:pt>
                <c:pt idx="329">
                  <c:v>-123.325151072</c:v>
                </c:pt>
                <c:pt idx="330">
                  <c:v>-123.317003547</c:v>
                </c:pt>
                <c:pt idx="331">
                  <c:v>-122.735728319</c:v>
                </c:pt>
                <c:pt idx="332">
                  <c:v>-121.53837280099999</c:v>
                </c:pt>
                <c:pt idx="333">
                  <c:v>-121.997366591</c:v>
                </c:pt>
                <c:pt idx="334">
                  <c:v>-123.13558442599999</c:v>
                </c:pt>
                <c:pt idx="335">
                  <c:v>-124.544952086</c:v>
                </c:pt>
                <c:pt idx="336">
                  <c:v>-124.829885331</c:v>
                </c:pt>
                <c:pt idx="337">
                  <c:v>-124.851597849</c:v>
                </c:pt>
                <c:pt idx="338">
                  <c:v>-125.647381982</c:v>
                </c:pt>
                <c:pt idx="339">
                  <c:v>-125.930337491</c:v>
                </c:pt>
                <c:pt idx="340">
                  <c:v>-125.847384469</c:v>
                </c:pt>
                <c:pt idx="341">
                  <c:v>-125.985341514</c:v>
                </c:pt>
                <c:pt idx="342">
                  <c:v>-126.253331421</c:v>
                </c:pt>
                <c:pt idx="343">
                  <c:v>-126.480058165</c:v>
                </c:pt>
                <c:pt idx="344">
                  <c:v>-126.76913974599999</c:v>
                </c:pt>
                <c:pt idx="345">
                  <c:v>-126.898833084</c:v>
                </c:pt>
                <c:pt idx="346">
                  <c:v>-126.791933739</c:v>
                </c:pt>
                <c:pt idx="347">
                  <c:v>-127.243911555</c:v>
                </c:pt>
                <c:pt idx="348">
                  <c:v>-127.410923838</c:v>
                </c:pt>
                <c:pt idx="349">
                  <c:v>-127.521860097</c:v>
                </c:pt>
                <c:pt idx="350">
                  <c:v>-127.489582801</c:v>
                </c:pt>
                <c:pt idx="351">
                  <c:v>-127.728444209</c:v>
                </c:pt>
                <c:pt idx="352">
                  <c:v>-127.848706744</c:v>
                </c:pt>
                <c:pt idx="353">
                  <c:v>-128.03929233299999</c:v>
                </c:pt>
                <c:pt idx="354">
                  <c:v>-127.995744852</c:v>
                </c:pt>
                <c:pt idx="355">
                  <c:v>-127.538164272</c:v>
                </c:pt>
                <c:pt idx="356">
                  <c:v>-127.536255561</c:v>
                </c:pt>
                <c:pt idx="357">
                  <c:v>-128.257546972</c:v>
                </c:pt>
                <c:pt idx="358">
                  <c:v>-128.46180013700001</c:v>
                </c:pt>
                <c:pt idx="359">
                  <c:v>-128.508462122</c:v>
                </c:pt>
                <c:pt idx="360">
                  <c:v>-128.73009668099999</c:v>
                </c:pt>
                <c:pt idx="361">
                  <c:v>-128.739889154</c:v>
                </c:pt>
                <c:pt idx="362">
                  <c:v>-128.64036632</c:v>
                </c:pt>
                <c:pt idx="363">
                  <c:v>-129.0153712</c:v>
                </c:pt>
                <c:pt idx="364">
                  <c:v>-128.95288301299999</c:v>
                </c:pt>
                <c:pt idx="365">
                  <c:v>-128.88922148500001</c:v>
                </c:pt>
                <c:pt idx="366">
                  <c:v>-129.06196668000001</c:v>
                </c:pt>
                <c:pt idx="367">
                  <c:v>-128.99951446200001</c:v>
                </c:pt>
                <c:pt idx="368">
                  <c:v>-129.13226694900001</c:v>
                </c:pt>
                <c:pt idx="369">
                  <c:v>-129.116311916</c:v>
                </c:pt>
                <c:pt idx="370">
                  <c:v>-129.32962446400001</c:v>
                </c:pt>
                <c:pt idx="371">
                  <c:v>-129.187172753</c:v>
                </c:pt>
                <c:pt idx="372">
                  <c:v>-129.09943391199999</c:v>
                </c:pt>
                <c:pt idx="373">
                  <c:v>-129.457923335</c:v>
                </c:pt>
                <c:pt idx="374">
                  <c:v>-129.45376141099999</c:v>
                </c:pt>
                <c:pt idx="375">
                  <c:v>-129.43648611099999</c:v>
                </c:pt>
                <c:pt idx="376">
                  <c:v>-129.540545917</c:v>
                </c:pt>
                <c:pt idx="377">
                  <c:v>-129.488855822</c:v>
                </c:pt>
                <c:pt idx="378">
                  <c:v>-129.54110194200001</c:v>
                </c:pt>
                <c:pt idx="379">
                  <c:v>-129.503398471</c:v>
                </c:pt>
                <c:pt idx="380">
                  <c:v>-129.51768036000001</c:v>
                </c:pt>
                <c:pt idx="381">
                  <c:v>-129.625960924</c:v>
                </c:pt>
                <c:pt idx="382">
                  <c:v>-129.654085229</c:v>
                </c:pt>
                <c:pt idx="383">
                  <c:v>-129.57510884800001</c:v>
                </c:pt>
                <c:pt idx="384">
                  <c:v>-129.498426685</c:v>
                </c:pt>
                <c:pt idx="385">
                  <c:v>-129.72299189899999</c:v>
                </c:pt>
                <c:pt idx="386">
                  <c:v>-129.698182882</c:v>
                </c:pt>
                <c:pt idx="387">
                  <c:v>-129.824041784</c:v>
                </c:pt>
                <c:pt idx="388">
                  <c:v>-129.70251787800001</c:v>
                </c:pt>
                <c:pt idx="389">
                  <c:v>-129.62517481099999</c:v>
                </c:pt>
                <c:pt idx="390">
                  <c:v>-129.860931179</c:v>
                </c:pt>
                <c:pt idx="391">
                  <c:v>-129.77992145600001</c:v>
                </c:pt>
                <c:pt idx="392">
                  <c:v>-129.81690980900001</c:v>
                </c:pt>
                <c:pt idx="393">
                  <c:v>-129.76771069599999</c:v>
                </c:pt>
                <c:pt idx="394">
                  <c:v>-129.75686515999999</c:v>
                </c:pt>
                <c:pt idx="395">
                  <c:v>-129.780779502</c:v>
                </c:pt>
                <c:pt idx="396">
                  <c:v>-129.841500371</c:v>
                </c:pt>
                <c:pt idx="397">
                  <c:v>-129.841877219</c:v>
                </c:pt>
                <c:pt idx="398">
                  <c:v>-129.809007517</c:v>
                </c:pt>
                <c:pt idx="399">
                  <c:v>-129.781276292</c:v>
                </c:pt>
                <c:pt idx="400">
                  <c:v>-129.79780390600001</c:v>
                </c:pt>
                <c:pt idx="401">
                  <c:v>-129.77602708699999</c:v>
                </c:pt>
                <c:pt idx="402">
                  <c:v>-129.770687614</c:v>
                </c:pt>
                <c:pt idx="403">
                  <c:v>-129.76697920800001</c:v>
                </c:pt>
                <c:pt idx="404">
                  <c:v>-129.74256373</c:v>
                </c:pt>
                <c:pt idx="405">
                  <c:v>-129.70609901399999</c:v>
                </c:pt>
                <c:pt idx="406">
                  <c:v>-129.72155599800001</c:v>
                </c:pt>
                <c:pt idx="407">
                  <c:v>-129.782531455</c:v>
                </c:pt>
                <c:pt idx="408">
                  <c:v>-129.75557840100001</c:v>
                </c:pt>
                <c:pt idx="409">
                  <c:v>-129.688706424</c:v>
                </c:pt>
                <c:pt idx="410">
                  <c:v>-129.65568370700001</c:v>
                </c:pt>
                <c:pt idx="411">
                  <c:v>-129.62857740300001</c:v>
                </c:pt>
                <c:pt idx="412">
                  <c:v>-129.69297040999999</c:v>
                </c:pt>
                <c:pt idx="413">
                  <c:v>-129.709851934</c:v>
                </c:pt>
                <c:pt idx="414">
                  <c:v>-129.60804032499999</c:v>
                </c:pt>
                <c:pt idx="415">
                  <c:v>-129.566428973</c:v>
                </c:pt>
                <c:pt idx="416">
                  <c:v>-129.59729279199999</c:v>
                </c:pt>
                <c:pt idx="417">
                  <c:v>-129.615740628</c:v>
                </c:pt>
                <c:pt idx="418">
                  <c:v>-129.58709556900001</c:v>
                </c:pt>
                <c:pt idx="419">
                  <c:v>-129.59704475300001</c:v>
                </c:pt>
                <c:pt idx="420">
                  <c:v>-129.581820738</c:v>
                </c:pt>
                <c:pt idx="421">
                  <c:v>-129.59817192099999</c:v>
                </c:pt>
                <c:pt idx="422">
                  <c:v>-129.54883961900001</c:v>
                </c:pt>
                <c:pt idx="423">
                  <c:v>-129.59823391899999</c:v>
                </c:pt>
                <c:pt idx="424">
                  <c:v>-129.662200383</c:v>
                </c:pt>
                <c:pt idx="425">
                  <c:v>-129.585504192</c:v>
                </c:pt>
                <c:pt idx="426">
                  <c:v>-129.56515141899999</c:v>
                </c:pt>
                <c:pt idx="427">
                  <c:v>-129.51099120200001</c:v>
                </c:pt>
                <c:pt idx="428">
                  <c:v>-129.53740816999999</c:v>
                </c:pt>
                <c:pt idx="429">
                  <c:v>-129.530688457</c:v>
                </c:pt>
                <c:pt idx="430">
                  <c:v>-129.47274532599999</c:v>
                </c:pt>
                <c:pt idx="431">
                  <c:v>-129.42851208299999</c:v>
                </c:pt>
                <c:pt idx="432">
                  <c:v>-129.363276238</c:v>
                </c:pt>
                <c:pt idx="433">
                  <c:v>-129.450800238</c:v>
                </c:pt>
                <c:pt idx="434">
                  <c:v>-129.460753469</c:v>
                </c:pt>
                <c:pt idx="435">
                  <c:v>-129.40267443900001</c:v>
                </c:pt>
                <c:pt idx="436">
                  <c:v>-129.36489588399999</c:v>
                </c:pt>
                <c:pt idx="437">
                  <c:v>-129.34699485799999</c:v>
                </c:pt>
                <c:pt idx="438">
                  <c:v>-129.37304313499999</c:v>
                </c:pt>
                <c:pt idx="439">
                  <c:v>-129.38749483000001</c:v>
                </c:pt>
                <c:pt idx="440">
                  <c:v>-129.33480046299999</c:v>
                </c:pt>
                <c:pt idx="441">
                  <c:v>-129.295863215</c:v>
                </c:pt>
                <c:pt idx="442">
                  <c:v>-129.29383145899999</c:v>
                </c:pt>
                <c:pt idx="443">
                  <c:v>-129.32548802700001</c:v>
                </c:pt>
                <c:pt idx="444">
                  <c:v>-129.29802248600001</c:v>
                </c:pt>
                <c:pt idx="445">
                  <c:v>-129.31564417199999</c:v>
                </c:pt>
                <c:pt idx="446">
                  <c:v>-129.30348230600001</c:v>
                </c:pt>
                <c:pt idx="447">
                  <c:v>-129.30985315800001</c:v>
                </c:pt>
                <c:pt idx="448">
                  <c:v>-129.30794691099999</c:v>
                </c:pt>
                <c:pt idx="449">
                  <c:v>-129.24518976799999</c:v>
                </c:pt>
                <c:pt idx="450">
                  <c:v>-129.240557521</c:v>
                </c:pt>
                <c:pt idx="451">
                  <c:v>-129.23460561100001</c:v>
                </c:pt>
                <c:pt idx="452">
                  <c:v>-129.24130325100001</c:v>
                </c:pt>
                <c:pt idx="453">
                  <c:v>-129.18581204</c:v>
                </c:pt>
                <c:pt idx="454">
                  <c:v>-129.244112253</c:v>
                </c:pt>
                <c:pt idx="455">
                  <c:v>-129.23060709500001</c:v>
                </c:pt>
                <c:pt idx="456">
                  <c:v>-129.239769491</c:v>
                </c:pt>
                <c:pt idx="457">
                  <c:v>-129.27537641000001</c:v>
                </c:pt>
                <c:pt idx="458">
                  <c:v>-129.20487016999999</c:v>
                </c:pt>
                <c:pt idx="459">
                  <c:v>-129.19430975399999</c:v>
                </c:pt>
                <c:pt idx="460">
                  <c:v>-129.251940854</c:v>
                </c:pt>
                <c:pt idx="461">
                  <c:v>-129.14515927400001</c:v>
                </c:pt>
                <c:pt idx="462">
                  <c:v>-129.18707354200001</c:v>
                </c:pt>
                <c:pt idx="463">
                  <c:v>-129.22598792400001</c:v>
                </c:pt>
                <c:pt idx="464">
                  <c:v>-129.20353882500001</c:v>
                </c:pt>
                <c:pt idx="465">
                  <c:v>-129.19677329999999</c:v>
                </c:pt>
                <c:pt idx="466">
                  <c:v>-129.218185009</c:v>
                </c:pt>
                <c:pt idx="467">
                  <c:v>-129.19713864299999</c:v>
                </c:pt>
                <c:pt idx="468">
                  <c:v>-129.22209918799999</c:v>
                </c:pt>
                <c:pt idx="469">
                  <c:v>-129.22480077099999</c:v>
                </c:pt>
                <c:pt idx="470">
                  <c:v>-129.26927433</c:v>
                </c:pt>
                <c:pt idx="471">
                  <c:v>-129.24256108</c:v>
                </c:pt>
                <c:pt idx="472">
                  <c:v>-129.26312808899999</c:v>
                </c:pt>
                <c:pt idx="473">
                  <c:v>-129.213859875</c:v>
                </c:pt>
                <c:pt idx="474">
                  <c:v>-129.19622343099999</c:v>
                </c:pt>
                <c:pt idx="475">
                  <c:v>-129.19996652200001</c:v>
                </c:pt>
                <c:pt idx="476">
                  <c:v>-129.23230274299999</c:v>
                </c:pt>
                <c:pt idx="477">
                  <c:v>-129.26727471000001</c:v>
                </c:pt>
                <c:pt idx="478">
                  <c:v>-129.304806302</c:v>
                </c:pt>
                <c:pt idx="479">
                  <c:v>-129.282402652</c:v>
                </c:pt>
                <c:pt idx="480">
                  <c:v>-129.29028674</c:v>
                </c:pt>
                <c:pt idx="481">
                  <c:v>-129.28084309799999</c:v>
                </c:pt>
                <c:pt idx="482">
                  <c:v>-129.31695292699999</c:v>
                </c:pt>
                <c:pt idx="483">
                  <c:v>-129.31961676200001</c:v>
                </c:pt>
                <c:pt idx="484">
                  <c:v>-129.29536230799999</c:v>
                </c:pt>
                <c:pt idx="485">
                  <c:v>-129.315868029</c:v>
                </c:pt>
                <c:pt idx="486">
                  <c:v>-129.34916619399999</c:v>
                </c:pt>
                <c:pt idx="487">
                  <c:v>-129.322080492</c:v>
                </c:pt>
                <c:pt idx="488">
                  <c:v>-129.32795136199999</c:v>
                </c:pt>
                <c:pt idx="489">
                  <c:v>-129.43384721000001</c:v>
                </c:pt>
                <c:pt idx="490">
                  <c:v>-129.42117141700001</c:v>
                </c:pt>
                <c:pt idx="491">
                  <c:v>-129.45638453199999</c:v>
                </c:pt>
                <c:pt idx="492">
                  <c:v>-129.47360499800001</c:v>
                </c:pt>
                <c:pt idx="493">
                  <c:v>-129.475204757</c:v>
                </c:pt>
                <c:pt idx="494">
                  <c:v>-129.542723628</c:v>
                </c:pt>
                <c:pt idx="495">
                  <c:v>-129.49713485300001</c:v>
                </c:pt>
                <c:pt idx="496">
                  <c:v>-129.559602834</c:v>
                </c:pt>
                <c:pt idx="497">
                  <c:v>-129.59479039300001</c:v>
                </c:pt>
                <c:pt idx="498">
                  <c:v>-129.61383601399999</c:v>
                </c:pt>
                <c:pt idx="499">
                  <c:v>-129.64429550899999</c:v>
                </c:pt>
                <c:pt idx="500">
                  <c:v>-129.65563640400001</c:v>
                </c:pt>
                <c:pt idx="501">
                  <c:v>-129.68352378200001</c:v>
                </c:pt>
                <c:pt idx="502">
                  <c:v>-129.73068225899999</c:v>
                </c:pt>
                <c:pt idx="503">
                  <c:v>-129.77372154400001</c:v>
                </c:pt>
                <c:pt idx="504">
                  <c:v>-129.76249694099999</c:v>
                </c:pt>
                <c:pt idx="505">
                  <c:v>-129.82708762799999</c:v>
                </c:pt>
                <c:pt idx="506">
                  <c:v>-129.885212704</c:v>
                </c:pt>
                <c:pt idx="507">
                  <c:v>-129.883862892</c:v>
                </c:pt>
                <c:pt idx="508">
                  <c:v>-129.96299679000001</c:v>
                </c:pt>
                <c:pt idx="509">
                  <c:v>-129.986607609</c:v>
                </c:pt>
                <c:pt idx="510">
                  <c:v>-130.09068521099999</c:v>
                </c:pt>
                <c:pt idx="511">
                  <c:v>-130.13757853199999</c:v>
                </c:pt>
                <c:pt idx="512">
                  <c:v>-130.151835541</c:v>
                </c:pt>
                <c:pt idx="513">
                  <c:v>-130.19793136800001</c:v>
                </c:pt>
                <c:pt idx="514">
                  <c:v>-130.28677554399999</c:v>
                </c:pt>
                <c:pt idx="515">
                  <c:v>-130.31046311399999</c:v>
                </c:pt>
                <c:pt idx="516">
                  <c:v>-130.35486154</c:v>
                </c:pt>
                <c:pt idx="517">
                  <c:v>-130.434986702</c:v>
                </c:pt>
                <c:pt idx="518">
                  <c:v>-130.481625073</c:v>
                </c:pt>
                <c:pt idx="519">
                  <c:v>-130.53219717600001</c:v>
                </c:pt>
                <c:pt idx="520">
                  <c:v>-130.611839651</c:v>
                </c:pt>
                <c:pt idx="521">
                  <c:v>-130.69385561000001</c:v>
                </c:pt>
                <c:pt idx="522">
                  <c:v>-130.77116027299999</c:v>
                </c:pt>
                <c:pt idx="523">
                  <c:v>-130.82167552600001</c:v>
                </c:pt>
                <c:pt idx="524">
                  <c:v>-130.91988245799999</c:v>
                </c:pt>
                <c:pt idx="525">
                  <c:v>-131.00323174799999</c:v>
                </c:pt>
                <c:pt idx="526">
                  <c:v>-131.07732291900001</c:v>
                </c:pt>
                <c:pt idx="527">
                  <c:v>-131.17434546499999</c:v>
                </c:pt>
                <c:pt idx="528">
                  <c:v>-131.250123207</c:v>
                </c:pt>
                <c:pt idx="529">
                  <c:v>-131.315804982</c:v>
                </c:pt>
                <c:pt idx="530">
                  <c:v>-131.39547137100001</c:v>
                </c:pt>
                <c:pt idx="531">
                  <c:v>-131.53205052600001</c:v>
                </c:pt>
                <c:pt idx="532">
                  <c:v>-131.678890338</c:v>
                </c:pt>
                <c:pt idx="533">
                  <c:v>-131.72595802999999</c:v>
                </c:pt>
                <c:pt idx="534">
                  <c:v>-131.796502183</c:v>
                </c:pt>
                <c:pt idx="535">
                  <c:v>-131.93731219700001</c:v>
                </c:pt>
                <c:pt idx="536">
                  <c:v>-131.967370106</c:v>
                </c:pt>
                <c:pt idx="537">
                  <c:v>-130.69727648599999</c:v>
                </c:pt>
                <c:pt idx="538">
                  <c:v>-130.98258492100001</c:v>
                </c:pt>
                <c:pt idx="539">
                  <c:v>-132.434141221</c:v>
                </c:pt>
                <c:pt idx="540">
                  <c:v>-132.591380362</c:v>
                </c:pt>
                <c:pt idx="541">
                  <c:v>-132.73626609799999</c:v>
                </c:pt>
                <c:pt idx="542">
                  <c:v>-132.86445371400001</c:v>
                </c:pt>
                <c:pt idx="543">
                  <c:v>-133.02418548099999</c:v>
                </c:pt>
                <c:pt idx="544">
                  <c:v>-133.169748336</c:v>
                </c:pt>
                <c:pt idx="545">
                  <c:v>-133.314590087</c:v>
                </c:pt>
                <c:pt idx="546">
                  <c:v>-133.45199795900001</c:v>
                </c:pt>
                <c:pt idx="547">
                  <c:v>-133.59265193100001</c:v>
                </c:pt>
                <c:pt idx="548">
                  <c:v>-133.747396283</c:v>
                </c:pt>
                <c:pt idx="549">
                  <c:v>-133.950851742</c:v>
                </c:pt>
                <c:pt idx="550">
                  <c:v>-134.14041839000001</c:v>
                </c:pt>
                <c:pt idx="551">
                  <c:v>-134.29596917800001</c:v>
                </c:pt>
                <c:pt idx="552">
                  <c:v>-134.438454433</c:v>
                </c:pt>
                <c:pt idx="553">
                  <c:v>-134.641351915</c:v>
                </c:pt>
                <c:pt idx="554">
                  <c:v>-134.82452413300001</c:v>
                </c:pt>
                <c:pt idx="555">
                  <c:v>-135.02947345000001</c:v>
                </c:pt>
                <c:pt idx="556">
                  <c:v>-135.23032767999999</c:v>
                </c:pt>
                <c:pt idx="557">
                  <c:v>-135.39506138199999</c:v>
                </c:pt>
                <c:pt idx="558">
                  <c:v>-135.54633109700001</c:v>
                </c:pt>
                <c:pt idx="559">
                  <c:v>-135.69931254299999</c:v>
                </c:pt>
                <c:pt idx="560">
                  <c:v>-135.95404132600001</c:v>
                </c:pt>
                <c:pt idx="561">
                  <c:v>-136.20443893800001</c:v>
                </c:pt>
                <c:pt idx="562">
                  <c:v>-136.37389410399999</c:v>
                </c:pt>
                <c:pt idx="563">
                  <c:v>-136.57143437600001</c:v>
                </c:pt>
                <c:pt idx="564">
                  <c:v>-136.753726693</c:v>
                </c:pt>
                <c:pt idx="565">
                  <c:v>-136.92838358099999</c:v>
                </c:pt>
                <c:pt idx="566">
                  <c:v>-137.146731692</c:v>
                </c:pt>
                <c:pt idx="567">
                  <c:v>-137.37751651400001</c:v>
                </c:pt>
                <c:pt idx="568">
                  <c:v>-137.56895776100001</c:v>
                </c:pt>
                <c:pt idx="569">
                  <c:v>-137.802062498</c:v>
                </c:pt>
                <c:pt idx="570">
                  <c:v>-138.02972515100001</c:v>
                </c:pt>
                <c:pt idx="571">
                  <c:v>-138.26240970200001</c:v>
                </c:pt>
                <c:pt idx="572">
                  <c:v>-138.465470082</c:v>
                </c:pt>
                <c:pt idx="573">
                  <c:v>-138.678458979</c:v>
                </c:pt>
                <c:pt idx="574">
                  <c:v>-138.931561851</c:v>
                </c:pt>
                <c:pt idx="575">
                  <c:v>-139.142192064</c:v>
                </c:pt>
                <c:pt idx="576">
                  <c:v>-139.11724458200001</c:v>
                </c:pt>
                <c:pt idx="577">
                  <c:v>-139.52529920999999</c:v>
                </c:pt>
                <c:pt idx="578">
                  <c:v>-139.63919025300001</c:v>
                </c:pt>
                <c:pt idx="579">
                  <c:v>-140.03556243200001</c:v>
                </c:pt>
                <c:pt idx="580">
                  <c:v>-140.265066469</c:v>
                </c:pt>
                <c:pt idx="581">
                  <c:v>-140.45052303400001</c:v>
                </c:pt>
                <c:pt idx="582">
                  <c:v>-140.634505241</c:v>
                </c:pt>
                <c:pt idx="583">
                  <c:v>-140.80574858400001</c:v>
                </c:pt>
                <c:pt idx="584">
                  <c:v>-141.02299226</c:v>
                </c:pt>
                <c:pt idx="585">
                  <c:v>-141.24592279399999</c:v>
                </c:pt>
                <c:pt idx="586">
                  <c:v>-141.436134426</c:v>
                </c:pt>
                <c:pt idx="587">
                  <c:v>-141.60969862100001</c:v>
                </c:pt>
                <c:pt idx="588">
                  <c:v>-141.823502408</c:v>
                </c:pt>
                <c:pt idx="589">
                  <c:v>-142.00403437400001</c:v>
                </c:pt>
                <c:pt idx="590">
                  <c:v>-142.20715626200001</c:v>
                </c:pt>
                <c:pt idx="591">
                  <c:v>-142.418916008</c:v>
                </c:pt>
                <c:pt idx="592">
                  <c:v>-142.590298502</c:v>
                </c:pt>
                <c:pt idx="593">
                  <c:v>-142.77439323499999</c:v>
                </c:pt>
                <c:pt idx="594">
                  <c:v>-142.946285679</c:v>
                </c:pt>
                <c:pt idx="595">
                  <c:v>-143.117072554</c:v>
                </c:pt>
                <c:pt idx="596">
                  <c:v>-143.30375614900001</c:v>
                </c:pt>
                <c:pt idx="597">
                  <c:v>-143.47981196000001</c:v>
                </c:pt>
                <c:pt idx="598">
                  <c:v>-143.640176411</c:v>
                </c:pt>
                <c:pt idx="599">
                  <c:v>-143.621947095</c:v>
                </c:pt>
                <c:pt idx="600">
                  <c:v>-143.96166737199999</c:v>
                </c:pt>
                <c:pt idx="601">
                  <c:v>-144.13486256100001</c:v>
                </c:pt>
                <c:pt idx="602">
                  <c:v>-144.266088424</c:v>
                </c:pt>
                <c:pt idx="603">
                  <c:v>-144.408802549</c:v>
                </c:pt>
                <c:pt idx="604">
                  <c:v>-144.505122693</c:v>
                </c:pt>
                <c:pt idx="605">
                  <c:v>-144.64117127700001</c:v>
                </c:pt>
                <c:pt idx="606">
                  <c:v>-144.74384870099999</c:v>
                </c:pt>
                <c:pt idx="607">
                  <c:v>-144.84183780500001</c:v>
                </c:pt>
                <c:pt idx="608">
                  <c:v>-144.86586129299999</c:v>
                </c:pt>
                <c:pt idx="609">
                  <c:v>-144.87573230999999</c:v>
                </c:pt>
                <c:pt idx="610">
                  <c:v>-144.861259703</c:v>
                </c:pt>
                <c:pt idx="611">
                  <c:v>-144.866958052</c:v>
                </c:pt>
                <c:pt idx="612">
                  <c:v>-144.88365691499999</c:v>
                </c:pt>
                <c:pt idx="613">
                  <c:v>-144.924750687</c:v>
                </c:pt>
                <c:pt idx="614">
                  <c:v>-144.938865991</c:v>
                </c:pt>
                <c:pt idx="615">
                  <c:v>-144.905722481</c:v>
                </c:pt>
                <c:pt idx="616">
                  <c:v>-145.28933038</c:v>
                </c:pt>
                <c:pt idx="617">
                  <c:v>-145.07574637100001</c:v>
                </c:pt>
                <c:pt idx="618">
                  <c:v>-145.17682026200001</c:v>
                </c:pt>
                <c:pt idx="619">
                  <c:v>-145.33873235999999</c:v>
                </c:pt>
                <c:pt idx="620">
                  <c:v>-145.52429118399999</c:v>
                </c:pt>
                <c:pt idx="621">
                  <c:v>-145.63098743500001</c:v>
                </c:pt>
                <c:pt idx="622">
                  <c:v>-145.70007253</c:v>
                </c:pt>
                <c:pt idx="623">
                  <c:v>-145.81995282299999</c:v>
                </c:pt>
                <c:pt idx="624">
                  <c:v>-146.03806518499999</c:v>
                </c:pt>
                <c:pt idx="625">
                  <c:v>-146.28379872100001</c:v>
                </c:pt>
                <c:pt idx="626">
                  <c:v>-146.509857439</c:v>
                </c:pt>
                <c:pt idx="627">
                  <c:v>-146.67244768200001</c:v>
                </c:pt>
                <c:pt idx="628">
                  <c:v>-146.816944009</c:v>
                </c:pt>
                <c:pt idx="629">
                  <c:v>-146.987191663</c:v>
                </c:pt>
                <c:pt idx="630">
                  <c:v>-147.175779414</c:v>
                </c:pt>
                <c:pt idx="631">
                  <c:v>-147.41790886300001</c:v>
                </c:pt>
                <c:pt idx="632">
                  <c:v>-147.68012708800001</c:v>
                </c:pt>
                <c:pt idx="633">
                  <c:v>-147.97057455699999</c:v>
                </c:pt>
                <c:pt idx="634">
                  <c:v>-148.249615705</c:v>
                </c:pt>
                <c:pt idx="635">
                  <c:v>-148.523168887</c:v>
                </c:pt>
                <c:pt idx="636">
                  <c:v>-148.814176205</c:v>
                </c:pt>
                <c:pt idx="637">
                  <c:v>-149.042081029</c:v>
                </c:pt>
                <c:pt idx="638">
                  <c:v>-149.21939719100001</c:v>
                </c:pt>
                <c:pt idx="639">
                  <c:v>-149.41406831</c:v>
                </c:pt>
                <c:pt idx="640">
                  <c:v>-149.62262902200001</c:v>
                </c:pt>
                <c:pt idx="641">
                  <c:v>-149.81261445300001</c:v>
                </c:pt>
                <c:pt idx="642">
                  <c:v>-149.965375016</c:v>
                </c:pt>
                <c:pt idx="643">
                  <c:v>-150.10938494800001</c:v>
                </c:pt>
                <c:pt idx="644">
                  <c:v>-150.218394604</c:v>
                </c:pt>
                <c:pt idx="645">
                  <c:v>-150.36893380800001</c:v>
                </c:pt>
                <c:pt idx="646">
                  <c:v>-150.46604841600001</c:v>
                </c:pt>
                <c:pt idx="647">
                  <c:v>-150.585211805</c:v>
                </c:pt>
                <c:pt idx="648">
                  <c:v>-150.676532576</c:v>
                </c:pt>
                <c:pt idx="649">
                  <c:v>-150.732182905</c:v>
                </c:pt>
                <c:pt idx="650">
                  <c:v>-150.842786002</c:v>
                </c:pt>
                <c:pt idx="651">
                  <c:v>-150.901325402</c:v>
                </c:pt>
                <c:pt idx="652">
                  <c:v>-150.95753375300001</c:v>
                </c:pt>
                <c:pt idx="653">
                  <c:v>-150.941335689</c:v>
                </c:pt>
                <c:pt idx="654">
                  <c:v>-150.96959966399999</c:v>
                </c:pt>
                <c:pt idx="655">
                  <c:v>-151.03120627600001</c:v>
                </c:pt>
                <c:pt idx="656">
                  <c:v>-151.06563655400001</c:v>
                </c:pt>
                <c:pt idx="657">
                  <c:v>-151.203158204</c:v>
                </c:pt>
                <c:pt idx="658">
                  <c:v>-151.25266590499999</c:v>
                </c:pt>
                <c:pt idx="659">
                  <c:v>-151.30319497900001</c:v>
                </c:pt>
                <c:pt idx="660">
                  <c:v>-151.275482899</c:v>
                </c:pt>
                <c:pt idx="661">
                  <c:v>-151.31488426799999</c:v>
                </c:pt>
                <c:pt idx="662">
                  <c:v>-151.38455716600001</c:v>
                </c:pt>
                <c:pt idx="663">
                  <c:v>-151.446886191</c:v>
                </c:pt>
                <c:pt idx="664">
                  <c:v>-151.48006459800001</c:v>
                </c:pt>
                <c:pt idx="665">
                  <c:v>-151.51213345900001</c:v>
                </c:pt>
                <c:pt idx="666">
                  <c:v>-151.523622389</c:v>
                </c:pt>
                <c:pt idx="667">
                  <c:v>-151.556803221</c:v>
                </c:pt>
                <c:pt idx="668">
                  <c:v>-151.59089659099999</c:v>
                </c:pt>
                <c:pt idx="669">
                  <c:v>-151.622282192</c:v>
                </c:pt>
                <c:pt idx="670">
                  <c:v>-151.66385266699999</c:v>
                </c:pt>
                <c:pt idx="671">
                  <c:v>-151.690852108</c:v>
                </c:pt>
                <c:pt idx="672">
                  <c:v>-151.71342727699999</c:v>
                </c:pt>
                <c:pt idx="673">
                  <c:v>-151.74919505299999</c:v>
                </c:pt>
                <c:pt idx="674">
                  <c:v>-151.76832681499999</c:v>
                </c:pt>
                <c:pt idx="675">
                  <c:v>-151.78949112699999</c:v>
                </c:pt>
                <c:pt idx="676">
                  <c:v>-151.78828414500001</c:v>
                </c:pt>
                <c:pt idx="677">
                  <c:v>-151.75281976700001</c:v>
                </c:pt>
                <c:pt idx="678">
                  <c:v>-151.82497878000001</c:v>
                </c:pt>
                <c:pt idx="679">
                  <c:v>-151.85188261600001</c:v>
                </c:pt>
                <c:pt idx="680">
                  <c:v>-151.87302799</c:v>
                </c:pt>
                <c:pt idx="681">
                  <c:v>-151.88952252600001</c:v>
                </c:pt>
                <c:pt idx="682">
                  <c:v>-151.91654439300001</c:v>
                </c:pt>
                <c:pt idx="683">
                  <c:v>-151.94159179299999</c:v>
                </c:pt>
                <c:pt idx="684">
                  <c:v>-151.978631498</c:v>
                </c:pt>
                <c:pt idx="685">
                  <c:v>-151.988689357</c:v>
                </c:pt>
                <c:pt idx="686">
                  <c:v>-152.00054276200001</c:v>
                </c:pt>
                <c:pt idx="687">
                  <c:v>-152.00803810100001</c:v>
                </c:pt>
                <c:pt idx="688">
                  <c:v>-152.03322635999999</c:v>
                </c:pt>
                <c:pt idx="689">
                  <c:v>-152.049502378</c:v>
                </c:pt>
                <c:pt idx="690">
                  <c:v>-152.06990827199999</c:v>
                </c:pt>
                <c:pt idx="691">
                  <c:v>-152.07674169000001</c:v>
                </c:pt>
                <c:pt idx="692">
                  <c:v>-152.10225984799999</c:v>
                </c:pt>
                <c:pt idx="693">
                  <c:v>-152.10325168099999</c:v>
                </c:pt>
                <c:pt idx="694">
                  <c:v>-152.07298300100001</c:v>
                </c:pt>
                <c:pt idx="695">
                  <c:v>-152.15191895300001</c:v>
                </c:pt>
                <c:pt idx="696">
                  <c:v>-152.16533306299999</c:v>
                </c:pt>
                <c:pt idx="697">
                  <c:v>-152.198997975</c:v>
                </c:pt>
                <c:pt idx="698">
                  <c:v>-152.205229454</c:v>
                </c:pt>
                <c:pt idx="699">
                  <c:v>-152.21701699900001</c:v>
                </c:pt>
                <c:pt idx="700">
                  <c:v>-152.22614308799999</c:v>
                </c:pt>
                <c:pt idx="701">
                  <c:v>-152.22838885499999</c:v>
                </c:pt>
                <c:pt idx="702">
                  <c:v>-152.238706388</c:v>
                </c:pt>
                <c:pt idx="703">
                  <c:v>-152.26825400199999</c:v>
                </c:pt>
                <c:pt idx="704">
                  <c:v>-152.27357440599999</c:v>
                </c:pt>
                <c:pt idx="705">
                  <c:v>-152.29389866099999</c:v>
                </c:pt>
                <c:pt idx="706">
                  <c:v>-152.32102407799999</c:v>
                </c:pt>
                <c:pt idx="707">
                  <c:v>-152.31505802199999</c:v>
                </c:pt>
                <c:pt idx="708">
                  <c:v>-152.33272146799999</c:v>
                </c:pt>
                <c:pt idx="709">
                  <c:v>-152.35452089899999</c:v>
                </c:pt>
                <c:pt idx="710">
                  <c:v>-152.36963898499999</c:v>
                </c:pt>
                <c:pt idx="711">
                  <c:v>-152.371314101</c:v>
                </c:pt>
                <c:pt idx="712">
                  <c:v>-152.38165636400001</c:v>
                </c:pt>
                <c:pt idx="713">
                  <c:v>-152.392616291</c:v>
                </c:pt>
                <c:pt idx="714">
                  <c:v>-152.40018439799999</c:v>
                </c:pt>
                <c:pt idx="715">
                  <c:v>-152.40630905</c:v>
                </c:pt>
                <c:pt idx="716">
                  <c:v>-152.415753768</c:v>
                </c:pt>
                <c:pt idx="717">
                  <c:v>-152.45071871499999</c:v>
                </c:pt>
                <c:pt idx="718">
                  <c:v>-152.471618858</c:v>
                </c:pt>
                <c:pt idx="719">
                  <c:v>-152.47269291500001</c:v>
                </c:pt>
                <c:pt idx="720">
                  <c:v>-152.45764641599999</c:v>
                </c:pt>
                <c:pt idx="721">
                  <c:v>-152.49154741300001</c:v>
                </c:pt>
                <c:pt idx="722">
                  <c:v>-152.503068918</c:v>
                </c:pt>
                <c:pt idx="723">
                  <c:v>-152.516173993</c:v>
                </c:pt>
                <c:pt idx="724">
                  <c:v>-152.53014551000001</c:v>
                </c:pt>
                <c:pt idx="725">
                  <c:v>-152.53959323999999</c:v>
                </c:pt>
                <c:pt idx="726">
                  <c:v>-152.52963749200001</c:v>
                </c:pt>
                <c:pt idx="727">
                  <c:v>-152.551330734</c:v>
                </c:pt>
                <c:pt idx="728">
                  <c:v>-152.55458659799999</c:v>
                </c:pt>
                <c:pt idx="729">
                  <c:v>-152.564407397</c:v>
                </c:pt>
                <c:pt idx="730">
                  <c:v>-152.591143544</c:v>
                </c:pt>
                <c:pt idx="731">
                  <c:v>-152.59610270799999</c:v>
                </c:pt>
                <c:pt idx="732">
                  <c:v>-152.575933263</c:v>
                </c:pt>
                <c:pt idx="733">
                  <c:v>-152.58398325600001</c:v>
                </c:pt>
                <c:pt idx="734">
                  <c:v>-152.60291907499999</c:v>
                </c:pt>
                <c:pt idx="735">
                  <c:v>-152.61014444899999</c:v>
                </c:pt>
                <c:pt idx="736">
                  <c:v>-152.61136730999999</c:v>
                </c:pt>
                <c:pt idx="737">
                  <c:v>-152.61350469499999</c:v>
                </c:pt>
                <c:pt idx="738">
                  <c:v>-152.621366378</c:v>
                </c:pt>
                <c:pt idx="739">
                  <c:v>-152.631860886</c:v>
                </c:pt>
                <c:pt idx="740">
                  <c:v>-152.627006569</c:v>
                </c:pt>
                <c:pt idx="741">
                  <c:v>-152.645694107</c:v>
                </c:pt>
                <c:pt idx="742">
                  <c:v>-152.642643569</c:v>
                </c:pt>
                <c:pt idx="743">
                  <c:v>-152.65426375499999</c:v>
                </c:pt>
                <c:pt idx="744">
                  <c:v>-152.649656134</c:v>
                </c:pt>
                <c:pt idx="745">
                  <c:v>-152.66527569600001</c:v>
                </c:pt>
                <c:pt idx="746">
                  <c:v>-152.65489256800001</c:v>
                </c:pt>
                <c:pt idx="747">
                  <c:v>-152.675491196</c:v>
                </c:pt>
                <c:pt idx="748">
                  <c:v>-152.666501799</c:v>
                </c:pt>
                <c:pt idx="749">
                  <c:v>-152.58820811800001</c:v>
                </c:pt>
                <c:pt idx="750">
                  <c:v>-152.567750953</c:v>
                </c:pt>
                <c:pt idx="751">
                  <c:v>-152.59674092399999</c:v>
                </c:pt>
                <c:pt idx="752">
                  <c:v>-152.57842147599999</c:v>
                </c:pt>
                <c:pt idx="753">
                  <c:v>-152.67287199</c:v>
                </c:pt>
                <c:pt idx="754">
                  <c:v>-152.65404986199999</c:v>
                </c:pt>
                <c:pt idx="755">
                  <c:v>-152.68280644500001</c:v>
                </c:pt>
                <c:pt idx="756">
                  <c:v>-152.66323276400001</c:v>
                </c:pt>
                <c:pt idx="757">
                  <c:v>-152.682680912</c:v>
                </c:pt>
                <c:pt idx="758">
                  <c:v>-152.700799907</c:v>
                </c:pt>
                <c:pt idx="759">
                  <c:v>-152.685879648</c:v>
                </c:pt>
                <c:pt idx="760">
                  <c:v>-152.69798773799999</c:v>
                </c:pt>
                <c:pt idx="761">
                  <c:v>-152.68263494799999</c:v>
                </c:pt>
                <c:pt idx="762">
                  <c:v>-152.69379609399999</c:v>
                </c:pt>
                <c:pt idx="763">
                  <c:v>-152.68940097199999</c:v>
                </c:pt>
                <c:pt idx="764">
                  <c:v>-152.677968343</c:v>
                </c:pt>
                <c:pt idx="765">
                  <c:v>-152.67368779500001</c:v>
                </c:pt>
                <c:pt idx="766">
                  <c:v>-152.669066864</c:v>
                </c:pt>
                <c:pt idx="767">
                  <c:v>-152.679866065</c:v>
                </c:pt>
                <c:pt idx="768">
                  <c:v>-152.671478839</c:v>
                </c:pt>
                <c:pt idx="769">
                  <c:v>-152.67712790799999</c:v>
                </c:pt>
                <c:pt idx="770">
                  <c:v>-152.66616888499999</c:v>
                </c:pt>
                <c:pt idx="771">
                  <c:v>-152.559646402</c:v>
                </c:pt>
                <c:pt idx="772">
                  <c:v>-152.56682466199999</c:v>
                </c:pt>
                <c:pt idx="773">
                  <c:v>-152.40860113900001</c:v>
                </c:pt>
                <c:pt idx="774">
                  <c:v>-152.40940082700001</c:v>
                </c:pt>
                <c:pt idx="775">
                  <c:v>-150.53330737900001</c:v>
                </c:pt>
                <c:pt idx="776">
                  <c:v>-150.55762240799999</c:v>
                </c:pt>
                <c:pt idx="777">
                  <c:v>-152.54827372899999</c:v>
                </c:pt>
                <c:pt idx="778">
                  <c:v>-152.584951233</c:v>
                </c:pt>
                <c:pt idx="779">
                  <c:v>-152.590072306</c:v>
                </c:pt>
                <c:pt idx="780">
                  <c:v>-152.61680760799999</c:v>
                </c:pt>
                <c:pt idx="781">
                  <c:v>-152.64719904099999</c:v>
                </c:pt>
                <c:pt idx="782">
                  <c:v>-152.672882039</c:v>
                </c:pt>
                <c:pt idx="783">
                  <c:v>-152.69583684599999</c:v>
                </c:pt>
                <c:pt idx="784">
                  <c:v>-152.706194434</c:v>
                </c:pt>
                <c:pt idx="785">
                  <c:v>-152.712004998</c:v>
                </c:pt>
                <c:pt idx="786">
                  <c:v>-152.70406920900001</c:v>
                </c:pt>
                <c:pt idx="787">
                  <c:v>-152.6994665</c:v>
                </c:pt>
                <c:pt idx="788">
                  <c:v>-152.70083258099999</c:v>
                </c:pt>
                <c:pt idx="789">
                  <c:v>-152.702187611</c:v>
                </c:pt>
                <c:pt idx="790">
                  <c:v>-152.721213672</c:v>
                </c:pt>
                <c:pt idx="791">
                  <c:v>-152.722851281</c:v>
                </c:pt>
                <c:pt idx="792">
                  <c:v>-152.73388061599999</c:v>
                </c:pt>
                <c:pt idx="793">
                  <c:v>-152.74339760300001</c:v>
                </c:pt>
                <c:pt idx="794">
                  <c:v>-152.76184787400001</c:v>
                </c:pt>
                <c:pt idx="795">
                  <c:v>-152.78941916299999</c:v>
                </c:pt>
                <c:pt idx="796">
                  <c:v>-152.82660507200001</c:v>
                </c:pt>
                <c:pt idx="797">
                  <c:v>-152.854451939</c:v>
                </c:pt>
                <c:pt idx="798">
                  <c:v>-152.85668102599999</c:v>
                </c:pt>
                <c:pt idx="799">
                  <c:v>-152.85342640100001</c:v>
                </c:pt>
                <c:pt idx="800">
                  <c:v>-152.74015461400001</c:v>
                </c:pt>
                <c:pt idx="801">
                  <c:v>-152.62443254300001</c:v>
                </c:pt>
                <c:pt idx="802">
                  <c:v>-152.865990133</c:v>
                </c:pt>
                <c:pt idx="803">
                  <c:v>-152.955769094</c:v>
                </c:pt>
                <c:pt idx="804">
                  <c:v>-152.98200378999999</c:v>
                </c:pt>
                <c:pt idx="805">
                  <c:v>-153.011925295</c:v>
                </c:pt>
                <c:pt idx="806">
                  <c:v>-153.049460272</c:v>
                </c:pt>
                <c:pt idx="807">
                  <c:v>-153.09542311199999</c:v>
                </c:pt>
                <c:pt idx="808">
                  <c:v>-153.114491676</c:v>
                </c:pt>
                <c:pt idx="809">
                  <c:v>-153.13929590800001</c:v>
                </c:pt>
                <c:pt idx="810">
                  <c:v>-153.17134936799999</c:v>
                </c:pt>
                <c:pt idx="811">
                  <c:v>-153.16980505199999</c:v>
                </c:pt>
                <c:pt idx="812">
                  <c:v>-152.784859649</c:v>
                </c:pt>
                <c:pt idx="813">
                  <c:v>-151.64421524100001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45280"/>
        <c:axId val="210845672"/>
      </c:scatterChart>
      <c:valAx>
        <c:axId val="210845280"/>
        <c:scaling>
          <c:logBase val="10"/>
          <c:orientation val="minMax"/>
          <c:max val="20000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f(Hz</a:t>
                </a:r>
                <a:r>
                  <a:rPr lang="en-US" baseline="0">
                    <a:solidFill>
                      <a:schemeClr val="tx1"/>
                    </a:solidFill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45672"/>
        <c:crossesAt val="-170"/>
        <c:crossBetween val="midCat"/>
      </c:valAx>
      <c:valAx>
        <c:axId val="210845672"/>
        <c:scaling>
          <c:orientation val="minMax"/>
          <c:max val="1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L(f) (dBc/Hz)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845280"/>
        <c:crossesAt val="-170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>
                <a:solidFill>
                  <a:schemeClr val="tx1"/>
                </a:solidFill>
              </a:rPr>
              <a:t>Clock Tree Calculations Phase Noise Plots</a:t>
            </a:r>
          </a:p>
          <a:p>
            <a:pPr>
              <a:defRPr/>
            </a:pPr>
            <a:r>
              <a:rPr lang="en-US" b="1" baseline="0">
                <a:solidFill>
                  <a:schemeClr val="tx1"/>
                </a:solidFill>
              </a:rPr>
              <a:t>Fin = 50 MHz, Fout = 156.25 MHz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12640356301756"/>
          <c:y val="0.11202009424820261"/>
          <c:w val="0.69071163971023275"/>
          <c:h val="0.77613795312888845"/>
        </c:manualLayout>
      </c:layout>
      <c:scatterChart>
        <c:scatterStyle val="lineMarker"/>
        <c:varyColors val="0"/>
        <c:ser>
          <c:idx val="0"/>
          <c:order val="0"/>
          <c:tx>
            <c:v>Fin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Calcs'!$C$26:$C$839</c:f>
              <c:numCache>
                <c:formatCode>0.00</c:formatCode>
                <c:ptCount val="814"/>
                <c:pt idx="0">
                  <c:v>-71.653820876799998</c:v>
                </c:pt>
                <c:pt idx="1">
                  <c:v>-70.912271382100002</c:v>
                </c:pt>
                <c:pt idx="2">
                  <c:v>-71.367340235900002</c:v>
                </c:pt>
                <c:pt idx="3">
                  <c:v>-71.822066307699998</c:v>
                </c:pt>
                <c:pt idx="4">
                  <c:v>-72.494360631199996</c:v>
                </c:pt>
                <c:pt idx="5">
                  <c:v>-72.948368109599997</c:v>
                </c:pt>
                <c:pt idx="6">
                  <c:v>-74.123969419900007</c:v>
                </c:pt>
                <c:pt idx="7">
                  <c:v>-74.577212285800002</c:v>
                </c:pt>
                <c:pt idx="8">
                  <c:v>-75.030054830799997</c:v>
                </c:pt>
                <c:pt idx="9">
                  <c:v>-75.171040906900004</c:v>
                </c:pt>
                <c:pt idx="10">
                  <c:v>-75.623045233699997</c:v>
                </c:pt>
                <c:pt idx="11">
                  <c:v>-75.549487317000001</c:v>
                </c:pt>
                <c:pt idx="12">
                  <c:v>-76.000601223499999</c:v>
                </c:pt>
                <c:pt idx="13">
                  <c:v>-75.960126411399997</c:v>
                </c:pt>
                <c:pt idx="14">
                  <c:v>-76.410295139300004</c:v>
                </c:pt>
                <c:pt idx="15">
                  <c:v>-75.734398168799999</c:v>
                </c:pt>
                <c:pt idx="16">
                  <c:v>-76.183564372600003</c:v>
                </c:pt>
                <c:pt idx="17">
                  <c:v>-74.817628279299996</c:v>
                </c:pt>
                <c:pt idx="18">
                  <c:v>-75.265732009199994</c:v>
                </c:pt>
                <c:pt idx="19">
                  <c:v>-75.6256247898</c:v>
                </c:pt>
                <c:pt idx="20">
                  <c:v>-76.072603490600002</c:v>
                </c:pt>
                <c:pt idx="21">
                  <c:v>-77.198365655999993</c:v>
                </c:pt>
                <c:pt idx="22">
                  <c:v>-77.360576815499996</c:v>
                </c:pt>
                <c:pt idx="23">
                  <c:v>-77.805745026799997</c:v>
                </c:pt>
                <c:pt idx="24">
                  <c:v>-78.449040875199998</c:v>
                </c:pt>
                <c:pt idx="25">
                  <c:v>-78.892916426499994</c:v>
                </c:pt>
                <c:pt idx="26">
                  <c:v>-78.847581244200001</c:v>
                </c:pt>
                <c:pt idx="27">
                  <c:v>-79.893165509599996</c:v>
                </c:pt>
                <c:pt idx="28">
                  <c:v>-80.334967433200006</c:v>
                </c:pt>
                <c:pt idx="29">
                  <c:v>-79.778326215600003</c:v>
                </c:pt>
                <c:pt idx="30">
                  <c:v>-79.458338438400006</c:v>
                </c:pt>
                <c:pt idx="31">
                  <c:v>-79.897898216599998</c:v>
                </c:pt>
                <c:pt idx="32">
                  <c:v>-80.491977818300001</c:v>
                </c:pt>
                <c:pt idx="33">
                  <c:v>-80.534330431900003</c:v>
                </c:pt>
                <c:pt idx="34">
                  <c:v>-80.971472367299995</c:v>
                </c:pt>
                <c:pt idx="35">
                  <c:v>-80.789335171600001</c:v>
                </c:pt>
                <c:pt idx="36">
                  <c:v>-80.528196561300007</c:v>
                </c:pt>
                <c:pt idx="37">
                  <c:v>-80.962738682700007</c:v>
                </c:pt>
                <c:pt idx="38">
                  <c:v>-81.199383373499998</c:v>
                </c:pt>
                <c:pt idx="39">
                  <c:v>-81.740044846900005</c:v>
                </c:pt>
                <c:pt idx="40">
                  <c:v>-81.256010720099994</c:v>
                </c:pt>
                <c:pt idx="41">
                  <c:v>-81.072089355599999</c:v>
                </c:pt>
                <c:pt idx="42">
                  <c:v>-81.501880735399993</c:v>
                </c:pt>
                <c:pt idx="43">
                  <c:v>-82.083807811200003</c:v>
                </c:pt>
                <c:pt idx="44">
                  <c:v>-82.722896561300004</c:v>
                </c:pt>
                <c:pt idx="45">
                  <c:v>-83.153737478699995</c:v>
                </c:pt>
                <c:pt idx="46">
                  <c:v>-84.1674094567</c:v>
                </c:pt>
                <c:pt idx="47">
                  <c:v>-83.802618136999996</c:v>
                </c:pt>
                <c:pt idx="48">
                  <c:v>-83.583417424700002</c:v>
                </c:pt>
                <c:pt idx="49">
                  <c:v>-84.005659701200003</c:v>
                </c:pt>
                <c:pt idx="50">
                  <c:v>-84.251540347299994</c:v>
                </c:pt>
                <c:pt idx="51">
                  <c:v>-85.811538519899997</c:v>
                </c:pt>
                <c:pt idx="52">
                  <c:v>-86.248537513800002</c:v>
                </c:pt>
                <c:pt idx="53">
                  <c:v>-86.673730887700003</c:v>
                </c:pt>
                <c:pt idx="54">
                  <c:v>-86.030736338599993</c:v>
                </c:pt>
                <c:pt idx="55">
                  <c:v>-85.736534696999996</c:v>
                </c:pt>
                <c:pt idx="56">
                  <c:v>-85.750471525899997</c:v>
                </c:pt>
                <c:pt idx="57">
                  <c:v>-85.687470939199997</c:v>
                </c:pt>
                <c:pt idx="58">
                  <c:v>-86.318579625500007</c:v>
                </c:pt>
                <c:pt idx="59">
                  <c:v>-86.4493960864</c:v>
                </c:pt>
                <c:pt idx="60">
                  <c:v>-86.009006487600004</c:v>
                </c:pt>
                <c:pt idx="61">
                  <c:v>-86.146075433199996</c:v>
                </c:pt>
                <c:pt idx="62">
                  <c:v>-87.735777852799998</c:v>
                </c:pt>
                <c:pt idx="63">
                  <c:v>-88.704984411599995</c:v>
                </c:pt>
                <c:pt idx="64">
                  <c:v>-88.522382098799994</c:v>
                </c:pt>
                <c:pt idx="65">
                  <c:v>-88.411572347000003</c:v>
                </c:pt>
                <c:pt idx="66">
                  <c:v>-90.1898077747</c:v>
                </c:pt>
                <c:pt idx="67">
                  <c:v>-90.148968103900003</c:v>
                </c:pt>
                <c:pt idx="68">
                  <c:v>-90.261454367100001</c:v>
                </c:pt>
                <c:pt idx="69">
                  <c:v>-90.034617668199999</c:v>
                </c:pt>
                <c:pt idx="70">
                  <c:v>-89.469040382000003</c:v>
                </c:pt>
                <c:pt idx="71">
                  <c:v>-90.005075777599998</c:v>
                </c:pt>
                <c:pt idx="72">
                  <c:v>-91.272506092699999</c:v>
                </c:pt>
                <c:pt idx="73">
                  <c:v>-92.4932859587</c:v>
                </c:pt>
                <c:pt idx="74">
                  <c:v>-91.478580049000001</c:v>
                </c:pt>
                <c:pt idx="75">
                  <c:v>-90.045698005199995</c:v>
                </c:pt>
                <c:pt idx="76">
                  <c:v>-90.930765223099996</c:v>
                </c:pt>
                <c:pt idx="77">
                  <c:v>-91.493452974700006</c:v>
                </c:pt>
                <c:pt idx="78">
                  <c:v>-91.792073188000003</c:v>
                </c:pt>
                <c:pt idx="79">
                  <c:v>-91.785661639200001</c:v>
                </c:pt>
                <c:pt idx="80">
                  <c:v>-92.130803784600005</c:v>
                </c:pt>
                <c:pt idx="81">
                  <c:v>-93.090178110099998</c:v>
                </c:pt>
                <c:pt idx="82">
                  <c:v>-93.930637734900003</c:v>
                </c:pt>
                <c:pt idx="83">
                  <c:v>-94.070870384900005</c:v>
                </c:pt>
                <c:pt idx="84">
                  <c:v>-94.108334932100007</c:v>
                </c:pt>
                <c:pt idx="85">
                  <c:v>-94.190369898200004</c:v>
                </c:pt>
                <c:pt idx="86">
                  <c:v>-94.466785254200005</c:v>
                </c:pt>
                <c:pt idx="87">
                  <c:v>-95.256835971000001</c:v>
                </c:pt>
                <c:pt idx="88">
                  <c:v>-95.149089364199995</c:v>
                </c:pt>
                <c:pt idx="89">
                  <c:v>-95.1934007057</c:v>
                </c:pt>
                <c:pt idx="90">
                  <c:v>-95.602116459300007</c:v>
                </c:pt>
                <c:pt idx="91">
                  <c:v>-95.937417067699997</c:v>
                </c:pt>
                <c:pt idx="92">
                  <c:v>-96.523340348299996</c:v>
                </c:pt>
                <c:pt idx="93">
                  <c:v>-96.009462937099997</c:v>
                </c:pt>
                <c:pt idx="94">
                  <c:v>-96.572186809399994</c:v>
                </c:pt>
                <c:pt idx="95">
                  <c:v>-96.9842025202</c:v>
                </c:pt>
                <c:pt idx="96">
                  <c:v>-96.749791977699999</c:v>
                </c:pt>
                <c:pt idx="97">
                  <c:v>-97.918914224700004</c:v>
                </c:pt>
                <c:pt idx="98">
                  <c:v>-98.941926173400006</c:v>
                </c:pt>
                <c:pt idx="99">
                  <c:v>-98.408212452100003</c:v>
                </c:pt>
                <c:pt idx="100">
                  <c:v>-97.976428705100005</c:v>
                </c:pt>
                <c:pt idx="101">
                  <c:v>-98.152437927700007</c:v>
                </c:pt>
                <c:pt idx="102">
                  <c:v>-99.171112234600002</c:v>
                </c:pt>
                <c:pt idx="103">
                  <c:v>-99.069689654699999</c:v>
                </c:pt>
                <c:pt idx="104">
                  <c:v>-98.6870884442</c:v>
                </c:pt>
                <c:pt idx="105">
                  <c:v>-99.277753282199996</c:v>
                </c:pt>
                <c:pt idx="106">
                  <c:v>-98.8465086442</c:v>
                </c:pt>
                <c:pt idx="107">
                  <c:v>-99.334977377800001</c:v>
                </c:pt>
                <c:pt idx="108">
                  <c:v>-99.417520948000004</c:v>
                </c:pt>
                <c:pt idx="109">
                  <c:v>-98.342602671099996</c:v>
                </c:pt>
                <c:pt idx="110">
                  <c:v>-99.581313046399998</c:v>
                </c:pt>
                <c:pt idx="111">
                  <c:v>-99.298310134600001</c:v>
                </c:pt>
                <c:pt idx="112">
                  <c:v>-98.837119085400005</c:v>
                </c:pt>
                <c:pt idx="113">
                  <c:v>-100.418057663</c:v>
                </c:pt>
                <c:pt idx="114">
                  <c:v>-100.65440554</c:v>
                </c:pt>
                <c:pt idx="115">
                  <c:v>-100.765889417</c:v>
                </c:pt>
                <c:pt idx="116">
                  <c:v>-101.388832251</c:v>
                </c:pt>
                <c:pt idx="117">
                  <c:v>-99.920248669100005</c:v>
                </c:pt>
                <c:pt idx="118">
                  <c:v>-99.429224854300003</c:v>
                </c:pt>
                <c:pt idx="119">
                  <c:v>-100.92454993600001</c:v>
                </c:pt>
                <c:pt idx="120">
                  <c:v>-100.58363955999999</c:v>
                </c:pt>
                <c:pt idx="121">
                  <c:v>-100.54597782899999</c:v>
                </c:pt>
                <c:pt idx="122">
                  <c:v>-101.71074921500001</c:v>
                </c:pt>
                <c:pt idx="123">
                  <c:v>-101.72015952300001</c:v>
                </c:pt>
                <c:pt idx="124">
                  <c:v>-100.68282592600001</c:v>
                </c:pt>
                <c:pt idx="125">
                  <c:v>-100.64617088599999</c:v>
                </c:pt>
                <c:pt idx="126">
                  <c:v>-100.657263063</c:v>
                </c:pt>
                <c:pt idx="127">
                  <c:v>-101.70159653499999</c:v>
                </c:pt>
                <c:pt idx="128">
                  <c:v>-101.687607718</c:v>
                </c:pt>
                <c:pt idx="129">
                  <c:v>-102.20954810800001</c:v>
                </c:pt>
                <c:pt idx="130">
                  <c:v>-101.310819012</c:v>
                </c:pt>
                <c:pt idx="131">
                  <c:v>-101.643164532</c:v>
                </c:pt>
                <c:pt idx="132">
                  <c:v>-100.34089987</c:v>
                </c:pt>
                <c:pt idx="133">
                  <c:v>-100.382905382</c:v>
                </c:pt>
                <c:pt idx="134">
                  <c:v>-100.73087223</c:v>
                </c:pt>
                <c:pt idx="135">
                  <c:v>-100.647504246</c:v>
                </c:pt>
                <c:pt idx="136">
                  <c:v>-100.841952225</c:v>
                </c:pt>
                <c:pt idx="137">
                  <c:v>-100.026252547</c:v>
                </c:pt>
                <c:pt idx="138">
                  <c:v>-99.698030741300002</c:v>
                </c:pt>
                <c:pt idx="139">
                  <c:v>-100.608086634</c:v>
                </c:pt>
                <c:pt idx="140">
                  <c:v>-99.532319070200003</c:v>
                </c:pt>
                <c:pt idx="141">
                  <c:v>-100.392763753</c:v>
                </c:pt>
                <c:pt idx="142">
                  <c:v>-100.52637933</c:v>
                </c:pt>
                <c:pt idx="143">
                  <c:v>-100.79983433</c:v>
                </c:pt>
                <c:pt idx="144">
                  <c:v>-100.281521048</c:v>
                </c:pt>
                <c:pt idx="145">
                  <c:v>-98.932098249700005</c:v>
                </c:pt>
                <c:pt idx="146">
                  <c:v>-99.220074695999998</c:v>
                </c:pt>
                <c:pt idx="147">
                  <c:v>-99.498038399699993</c:v>
                </c:pt>
                <c:pt idx="148">
                  <c:v>-97.635955288199995</c:v>
                </c:pt>
                <c:pt idx="149">
                  <c:v>-100.153410705</c:v>
                </c:pt>
                <c:pt idx="150">
                  <c:v>-99.401517655399999</c:v>
                </c:pt>
                <c:pt idx="151">
                  <c:v>-99.6646790872</c:v>
                </c:pt>
                <c:pt idx="152">
                  <c:v>-98.701095564900001</c:v>
                </c:pt>
                <c:pt idx="153">
                  <c:v>-100.780037513</c:v>
                </c:pt>
                <c:pt idx="154">
                  <c:v>-99.196024194399996</c:v>
                </c:pt>
                <c:pt idx="155">
                  <c:v>-98.867152570599998</c:v>
                </c:pt>
                <c:pt idx="156">
                  <c:v>-97.088135458400004</c:v>
                </c:pt>
                <c:pt idx="157">
                  <c:v>-98.455703111700004</c:v>
                </c:pt>
                <c:pt idx="158">
                  <c:v>-98.382859000300002</c:v>
                </c:pt>
                <c:pt idx="159">
                  <c:v>-97.541697107600001</c:v>
                </c:pt>
                <c:pt idx="160">
                  <c:v>-98.277437935899997</c:v>
                </c:pt>
                <c:pt idx="161">
                  <c:v>-97.877134838200007</c:v>
                </c:pt>
                <c:pt idx="162">
                  <c:v>-96.899280164900006</c:v>
                </c:pt>
                <c:pt idx="163">
                  <c:v>-98.387934686700007</c:v>
                </c:pt>
                <c:pt idx="164">
                  <c:v>-99.827162192599999</c:v>
                </c:pt>
                <c:pt idx="165">
                  <c:v>-97.629195977999998</c:v>
                </c:pt>
                <c:pt idx="166">
                  <c:v>-95.869356159199995</c:v>
                </c:pt>
                <c:pt idx="167">
                  <c:v>-97.436977740000003</c:v>
                </c:pt>
                <c:pt idx="168">
                  <c:v>-97.968242973000002</c:v>
                </c:pt>
                <c:pt idx="169">
                  <c:v>-98.296400806500003</c:v>
                </c:pt>
                <c:pt idx="170">
                  <c:v>-97.279122833200006</c:v>
                </c:pt>
                <c:pt idx="171">
                  <c:v>-97.5073527399</c:v>
                </c:pt>
                <c:pt idx="172">
                  <c:v>-95.597612646499996</c:v>
                </c:pt>
                <c:pt idx="173">
                  <c:v>-97.596897309900001</c:v>
                </c:pt>
                <c:pt idx="174">
                  <c:v>-96.184112011699995</c:v>
                </c:pt>
                <c:pt idx="175">
                  <c:v>-97.244547269400002</c:v>
                </c:pt>
                <c:pt idx="176">
                  <c:v>-97.738658354699993</c:v>
                </c:pt>
                <c:pt idx="177">
                  <c:v>-98.314107597100005</c:v>
                </c:pt>
                <c:pt idx="178">
                  <c:v>-97.9770896916</c:v>
                </c:pt>
                <c:pt idx="179">
                  <c:v>-97.459821505899995</c:v>
                </c:pt>
                <c:pt idx="180">
                  <c:v>-96.864894871999994</c:v>
                </c:pt>
                <c:pt idx="181">
                  <c:v>-97.699032803600005</c:v>
                </c:pt>
                <c:pt idx="182">
                  <c:v>-98.388879915900006</c:v>
                </c:pt>
                <c:pt idx="183">
                  <c:v>-98.267971055800004</c:v>
                </c:pt>
                <c:pt idx="184">
                  <c:v>-97.593557885600006</c:v>
                </c:pt>
                <c:pt idx="185">
                  <c:v>-97.901564793199995</c:v>
                </c:pt>
                <c:pt idx="186">
                  <c:v>-97.318762487800001</c:v>
                </c:pt>
                <c:pt idx="187">
                  <c:v>-96.880004210300001</c:v>
                </c:pt>
                <c:pt idx="188">
                  <c:v>-95.881176766199999</c:v>
                </c:pt>
                <c:pt idx="189">
                  <c:v>-95.635856842199999</c:v>
                </c:pt>
                <c:pt idx="190">
                  <c:v>-97.593186004700001</c:v>
                </c:pt>
                <c:pt idx="191">
                  <c:v>-97.653983782799997</c:v>
                </c:pt>
                <c:pt idx="192">
                  <c:v>-97.713118654599995</c:v>
                </c:pt>
                <c:pt idx="193">
                  <c:v>-96.2179398902</c:v>
                </c:pt>
                <c:pt idx="194">
                  <c:v>-97.708768657600004</c:v>
                </c:pt>
                <c:pt idx="195">
                  <c:v>-98.105877594899994</c:v>
                </c:pt>
                <c:pt idx="196">
                  <c:v>-97.977967145400001</c:v>
                </c:pt>
                <c:pt idx="197">
                  <c:v>-99.225336951900005</c:v>
                </c:pt>
                <c:pt idx="198">
                  <c:v>-98.885260369899996</c:v>
                </c:pt>
                <c:pt idx="199">
                  <c:v>-97.872744204699998</c:v>
                </c:pt>
                <c:pt idx="200">
                  <c:v>-98.071037076600007</c:v>
                </c:pt>
                <c:pt idx="201">
                  <c:v>-98.141648212500002</c:v>
                </c:pt>
                <c:pt idx="202">
                  <c:v>-98.940865112899999</c:v>
                </c:pt>
                <c:pt idx="203">
                  <c:v>-97.833371108099996</c:v>
                </c:pt>
                <c:pt idx="204">
                  <c:v>-96.690552165499994</c:v>
                </c:pt>
                <c:pt idx="205">
                  <c:v>-98.325335447100002</c:v>
                </c:pt>
                <c:pt idx="206">
                  <c:v>-98.154721671100006</c:v>
                </c:pt>
                <c:pt idx="207">
                  <c:v>-97.561460849699998</c:v>
                </c:pt>
                <c:pt idx="208">
                  <c:v>-99.338734832100002</c:v>
                </c:pt>
                <c:pt idx="209">
                  <c:v>-99.941708946299997</c:v>
                </c:pt>
                <c:pt idx="210">
                  <c:v>-98.592091148700007</c:v>
                </c:pt>
                <c:pt idx="211">
                  <c:v>-98.632873802500001</c:v>
                </c:pt>
                <c:pt idx="212">
                  <c:v>-99.25537113</c:v>
                </c:pt>
                <c:pt idx="213">
                  <c:v>-98.699325812200001</c:v>
                </c:pt>
                <c:pt idx="214">
                  <c:v>-97.230097814299995</c:v>
                </c:pt>
                <c:pt idx="215">
                  <c:v>-97.355693935900007</c:v>
                </c:pt>
                <c:pt idx="216">
                  <c:v>-98.8817232241</c:v>
                </c:pt>
                <c:pt idx="217">
                  <c:v>-99.934623122800005</c:v>
                </c:pt>
                <c:pt idx="218">
                  <c:v>-100.653107648</c:v>
                </c:pt>
                <c:pt idx="219">
                  <c:v>-99.673101565799996</c:v>
                </c:pt>
                <c:pt idx="220">
                  <c:v>-98.526500439399996</c:v>
                </c:pt>
                <c:pt idx="221">
                  <c:v>-98.927472807599997</c:v>
                </c:pt>
                <c:pt idx="222">
                  <c:v>-100.796286401</c:v>
                </c:pt>
                <c:pt idx="223">
                  <c:v>-100.38813620000001</c:v>
                </c:pt>
                <c:pt idx="224">
                  <c:v>-100.08645665500001</c:v>
                </c:pt>
                <c:pt idx="225">
                  <c:v>-99.708784129400001</c:v>
                </c:pt>
                <c:pt idx="226">
                  <c:v>-99.817096035000006</c:v>
                </c:pt>
                <c:pt idx="227">
                  <c:v>-99.546811560600005</c:v>
                </c:pt>
                <c:pt idx="228">
                  <c:v>-100.075276196</c:v>
                </c:pt>
                <c:pt idx="229">
                  <c:v>-99.456757397399997</c:v>
                </c:pt>
                <c:pt idx="230">
                  <c:v>-99.341971187400006</c:v>
                </c:pt>
                <c:pt idx="231">
                  <c:v>-99.290093876399993</c:v>
                </c:pt>
                <c:pt idx="232">
                  <c:v>-98.025381265799993</c:v>
                </c:pt>
                <c:pt idx="233">
                  <c:v>-99.806798876100004</c:v>
                </c:pt>
                <c:pt idx="234">
                  <c:v>-97.773121634700004</c:v>
                </c:pt>
                <c:pt idx="235">
                  <c:v>-98.203624479699997</c:v>
                </c:pt>
                <c:pt idx="236">
                  <c:v>-99.538591567799998</c:v>
                </c:pt>
                <c:pt idx="237">
                  <c:v>-99.767720359400002</c:v>
                </c:pt>
                <c:pt idx="238">
                  <c:v>-100.647250884</c:v>
                </c:pt>
                <c:pt idx="239">
                  <c:v>-100.23301492</c:v>
                </c:pt>
                <c:pt idx="240">
                  <c:v>-101.305808404</c:v>
                </c:pt>
                <c:pt idx="241">
                  <c:v>-101.080837124</c:v>
                </c:pt>
                <c:pt idx="242">
                  <c:v>-101.375664226</c:v>
                </c:pt>
                <c:pt idx="243">
                  <c:v>-100.47358638</c:v>
                </c:pt>
                <c:pt idx="244">
                  <c:v>-98.577911079900005</c:v>
                </c:pt>
                <c:pt idx="245">
                  <c:v>-100.96004245100001</c:v>
                </c:pt>
                <c:pt idx="246">
                  <c:v>-102.07923918</c:v>
                </c:pt>
                <c:pt idx="247">
                  <c:v>-102.35177227699999</c:v>
                </c:pt>
                <c:pt idx="248">
                  <c:v>-101.976970142</c:v>
                </c:pt>
                <c:pt idx="249">
                  <c:v>-100.913276002</c:v>
                </c:pt>
                <c:pt idx="250">
                  <c:v>-101.22973181099999</c:v>
                </c:pt>
                <c:pt idx="251">
                  <c:v>-100.40738891300001</c:v>
                </c:pt>
                <c:pt idx="252">
                  <c:v>-100.645340885</c:v>
                </c:pt>
                <c:pt idx="253">
                  <c:v>-100.597632234</c:v>
                </c:pt>
                <c:pt idx="254">
                  <c:v>-100.046297552</c:v>
                </c:pt>
                <c:pt idx="255">
                  <c:v>-100.86711203199999</c:v>
                </c:pt>
                <c:pt idx="256">
                  <c:v>-101.00683915499999</c:v>
                </c:pt>
                <c:pt idx="257">
                  <c:v>-100.676503939</c:v>
                </c:pt>
                <c:pt idx="258">
                  <c:v>-100.922887903</c:v>
                </c:pt>
                <c:pt idx="259">
                  <c:v>-101.450946403</c:v>
                </c:pt>
                <c:pt idx="260">
                  <c:v>-100.532594952</c:v>
                </c:pt>
                <c:pt idx="261">
                  <c:v>-100.98358074799999</c:v>
                </c:pt>
                <c:pt idx="262">
                  <c:v>-101.067159499</c:v>
                </c:pt>
                <c:pt idx="263">
                  <c:v>-100.309052369</c:v>
                </c:pt>
                <c:pt idx="264">
                  <c:v>-101.733945304</c:v>
                </c:pt>
                <c:pt idx="265">
                  <c:v>-101.122739291</c:v>
                </c:pt>
                <c:pt idx="266">
                  <c:v>-99.880778045300005</c:v>
                </c:pt>
                <c:pt idx="267">
                  <c:v>-101.53316196900001</c:v>
                </c:pt>
                <c:pt idx="268">
                  <c:v>-101.46002672199999</c:v>
                </c:pt>
                <c:pt idx="269">
                  <c:v>-101.600302759</c:v>
                </c:pt>
                <c:pt idx="270">
                  <c:v>-101.78154498799999</c:v>
                </c:pt>
                <c:pt idx="271">
                  <c:v>-102.045574481</c:v>
                </c:pt>
                <c:pt idx="272">
                  <c:v>-102.16988558600001</c:v>
                </c:pt>
                <c:pt idx="273">
                  <c:v>-101.390593845</c:v>
                </c:pt>
                <c:pt idx="274">
                  <c:v>-101.309089055</c:v>
                </c:pt>
                <c:pt idx="275">
                  <c:v>-101.816854277</c:v>
                </c:pt>
                <c:pt idx="276">
                  <c:v>-101.792090304</c:v>
                </c:pt>
                <c:pt idx="277">
                  <c:v>-103.14934716</c:v>
                </c:pt>
                <c:pt idx="278">
                  <c:v>-103.604543189</c:v>
                </c:pt>
                <c:pt idx="279">
                  <c:v>-104.777265992</c:v>
                </c:pt>
                <c:pt idx="280">
                  <c:v>-103.393301346</c:v>
                </c:pt>
                <c:pt idx="281">
                  <c:v>-106.07721431</c:v>
                </c:pt>
                <c:pt idx="282">
                  <c:v>-103.607935184</c:v>
                </c:pt>
                <c:pt idx="283">
                  <c:v>-103.682188517</c:v>
                </c:pt>
                <c:pt idx="284">
                  <c:v>-103.77530643599999</c:v>
                </c:pt>
                <c:pt idx="285">
                  <c:v>-104.24470499</c:v>
                </c:pt>
                <c:pt idx="286">
                  <c:v>-105.292893089</c:v>
                </c:pt>
                <c:pt idx="287">
                  <c:v>-104.165514496</c:v>
                </c:pt>
                <c:pt idx="288">
                  <c:v>-104.23689921899999</c:v>
                </c:pt>
                <c:pt idx="289">
                  <c:v>-104.183963792</c:v>
                </c:pt>
                <c:pt idx="290">
                  <c:v>-104.889364482</c:v>
                </c:pt>
                <c:pt idx="291">
                  <c:v>-104.453975406</c:v>
                </c:pt>
                <c:pt idx="292">
                  <c:v>-103.86951297</c:v>
                </c:pt>
                <c:pt idx="293">
                  <c:v>-103.721862673</c:v>
                </c:pt>
                <c:pt idx="294">
                  <c:v>-103.34607014700001</c:v>
                </c:pt>
                <c:pt idx="295">
                  <c:v>-103.883651654</c:v>
                </c:pt>
                <c:pt idx="296">
                  <c:v>-104.40285973100001</c:v>
                </c:pt>
                <c:pt idx="297">
                  <c:v>-104.825891517</c:v>
                </c:pt>
                <c:pt idx="298">
                  <c:v>-104.648426333</c:v>
                </c:pt>
                <c:pt idx="299">
                  <c:v>-102.49289923000001</c:v>
                </c:pt>
                <c:pt idx="300">
                  <c:v>-102.683777539</c:v>
                </c:pt>
                <c:pt idx="301">
                  <c:v>-102.495690552</c:v>
                </c:pt>
                <c:pt idx="302">
                  <c:v>-100.621035664</c:v>
                </c:pt>
                <c:pt idx="303">
                  <c:v>-101.17023362800001</c:v>
                </c:pt>
                <c:pt idx="304">
                  <c:v>-101.05792345899999</c:v>
                </c:pt>
                <c:pt idx="305">
                  <c:v>-101.888908822</c:v>
                </c:pt>
                <c:pt idx="306">
                  <c:v>-101.713080758</c:v>
                </c:pt>
                <c:pt idx="307">
                  <c:v>-101.551100671</c:v>
                </c:pt>
                <c:pt idx="308">
                  <c:v>-101.397183231</c:v>
                </c:pt>
                <c:pt idx="309">
                  <c:v>-101.253559419</c:v>
                </c:pt>
                <c:pt idx="310">
                  <c:v>-101.153455353</c:v>
                </c:pt>
                <c:pt idx="311">
                  <c:v>-101.114283562</c:v>
                </c:pt>
                <c:pt idx="312">
                  <c:v>-101.089771443</c:v>
                </c:pt>
                <c:pt idx="313">
                  <c:v>-101.154143107</c:v>
                </c:pt>
                <c:pt idx="314">
                  <c:v>-101.28845026899999</c:v>
                </c:pt>
                <c:pt idx="315">
                  <c:v>-99.633109316100004</c:v>
                </c:pt>
                <c:pt idx="316">
                  <c:v>-100.191262305</c:v>
                </c:pt>
                <c:pt idx="317">
                  <c:v>-101.00127790400001</c:v>
                </c:pt>
                <c:pt idx="318">
                  <c:v>-101.593625269</c:v>
                </c:pt>
                <c:pt idx="319">
                  <c:v>-101.778946647</c:v>
                </c:pt>
                <c:pt idx="320">
                  <c:v>-100.39071384499999</c:v>
                </c:pt>
                <c:pt idx="321">
                  <c:v>-101.94152824699999</c:v>
                </c:pt>
                <c:pt idx="322">
                  <c:v>-102.047556239</c:v>
                </c:pt>
                <c:pt idx="323">
                  <c:v>-102.092603866</c:v>
                </c:pt>
                <c:pt idx="324">
                  <c:v>-103.990684034</c:v>
                </c:pt>
                <c:pt idx="325">
                  <c:v>-105.137309688</c:v>
                </c:pt>
                <c:pt idx="326">
                  <c:v>-103.06271593699999</c:v>
                </c:pt>
                <c:pt idx="327">
                  <c:v>-102.46353871300001</c:v>
                </c:pt>
                <c:pt idx="328">
                  <c:v>-105.057632626</c:v>
                </c:pt>
                <c:pt idx="329">
                  <c:v>-101.505922191</c:v>
                </c:pt>
                <c:pt idx="330">
                  <c:v>-102.540358942</c:v>
                </c:pt>
                <c:pt idx="331">
                  <c:v>-102.934361252</c:v>
                </c:pt>
                <c:pt idx="332">
                  <c:v>-103.166125572</c:v>
                </c:pt>
                <c:pt idx="333">
                  <c:v>-101.864720194</c:v>
                </c:pt>
                <c:pt idx="334">
                  <c:v>-103.329592207</c:v>
                </c:pt>
                <c:pt idx="335">
                  <c:v>-103.09298651</c:v>
                </c:pt>
                <c:pt idx="336">
                  <c:v>-101.68746459899999</c:v>
                </c:pt>
                <c:pt idx="337">
                  <c:v>-101.601135641</c:v>
                </c:pt>
                <c:pt idx="338">
                  <c:v>-102.375638037</c:v>
                </c:pt>
                <c:pt idx="339">
                  <c:v>-101.25962221100001</c:v>
                </c:pt>
                <c:pt idx="340">
                  <c:v>-102.205194013</c:v>
                </c:pt>
                <c:pt idx="341">
                  <c:v>-100.483255632</c:v>
                </c:pt>
                <c:pt idx="342">
                  <c:v>-101.19643204400001</c:v>
                </c:pt>
                <c:pt idx="343">
                  <c:v>-101.02262546</c:v>
                </c:pt>
                <c:pt idx="344">
                  <c:v>-100.936021614</c:v>
                </c:pt>
                <c:pt idx="345">
                  <c:v>-100.037850597</c:v>
                </c:pt>
                <c:pt idx="346">
                  <c:v>-100.050483918</c:v>
                </c:pt>
                <c:pt idx="347">
                  <c:v>-100.00571773999999</c:v>
                </c:pt>
                <c:pt idx="348">
                  <c:v>-102.73923797499999</c:v>
                </c:pt>
                <c:pt idx="349">
                  <c:v>-99.080977915099993</c:v>
                </c:pt>
                <c:pt idx="350">
                  <c:v>-99.987116945300002</c:v>
                </c:pt>
                <c:pt idx="351">
                  <c:v>-100.515024002</c:v>
                </c:pt>
                <c:pt idx="352">
                  <c:v>-98.587971388</c:v>
                </c:pt>
                <c:pt idx="353">
                  <c:v>-99.516187294900007</c:v>
                </c:pt>
                <c:pt idx="354">
                  <c:v>-100.046039436</c:v>
                </c:pt>
                <c:pt idx="355">
                  <c:v>-100.908403487</c:v>
                </c:pt>
                <c:pt idx="356">
                  <c:v>-101.130872141</c:v>
                </c:pt>
                <c:pt idx="357">
                  <c:v>-99.701570437599997</c:v>
                </c:pt>
                <c:pt idx="358">
                  <c:v>-101.544101986</c:v>
                </c:pt>
                <c:pt idx="359">
                  <c:v>-101.56337091</c:v>
                </c:pt>
                <c:pt idx="360">
                  <c:v>-101.769299741</c:v>
                </c:pt>
                <c:pt idx="361">
                  <c:v>-100.242417696</c:v>
                </c:pt>
                <c:pt idx="362">
                  <c:v>-100.29745220700001</c:v>
                </c:pt>
                <c:pt idx="363">
                  <c:v>-102.976226842</c:v>
                </c:pt>
                <c:pt idx="364">
                  <c:v>-104.09160086999999</c:v>
                </c:pt>
                <c:pt idx="365">
                  <c:v>-104.47759859200001</c:v>
                </c:pt>
                <c:pt idx="366">
                  <c:v>-104.70969234499999</c:v>
                </c:pt>
                <c:pt idx="367">
                  <c:v>-105.005217242</c:v>
                </c:pt>
                <c:pt idx="368">
                  <c:v>-103.72881114899999</c:v>
                </c:pt>
                <c:pt idx="369">
                  <c:v>-103.143885385</c:v>
                </c:pt>
                <c:pt idx="370">
                  <c:v>-103.405483377</c:v>
                </c:pt>
                <c:pt idx="371">
                  <c:v>-102.40991800800001</c:v>
                </c:pt>
                <c:pt idx="372">
                  <c:v>-103.250510635</c:v>
                </c:pt>
                <c:pt idx="373">
                  <c:v>-103.35032861800001</c:v>
                </c:pt>
                <c:pt idx="374">
                  <c:v>-103.312236406</c:v>
                </c:pt>
                <c:pt idx="375">
                  <c:v>-103.241845872</c:v>
                </c:pt>
                <c:pt idx="376">
                  <c:v>-103.14710531199999</c:v>
                </c:pt>
                <c:pt idx="377">
                  <c:v>-101.551001602</c:v>
                </c:pt>
                <c:pt idx="378">
                  <c:v>-102.66865545</c:v>
                </c:pt>
                <c:pt idx="379">
                  <c:v>-102.062864488</c:v>
                </c:pt>
                <c:pt idx="380">
                  <c:v>-103.51402577</c:v>
                </c:pt>
                <c:pt idx="381">
                  <c:v>-104.497485809</c:v>
                </c:pt>
                <c:pt idx="382">
                  <c:v>-103.42709297499999</c:v>
                </c:pt>
                <c:pt idx="383">
                  <c:v>-102.393629834</c:v>
                </c:pt>
                <c:pt idx="384">
                  <c:v>-102.176290407</c:v>
                </c:pt>
                <c:pt idx="385">
                  <c:v>-102.622180528</c:v>
                </c:pt>
                <c:pt idx="386">
                  <c:v>-102.496566391</c:v>
                </c:pt>
                <c:pt idx="387">
                  <c:v>-102.344732635</c:v>
                </c:pt>
                <c:pt idx="388">
                  <c:v>-102.86433045699999</c:v>
                </c:pt>
                <c:pt idx="389">
                  <c:v>-104.15358331</c:v>
                </c:pt>
                <c:pt idx="390">
                  <c:v>-102.632842723</c:v>
                </c:pt>
                <c:pt idx="391">
                  <c:v>-101.766652052</c:v>
                </c:pt>
                <c:pt idx="392">
                  <c:v>-102.054717467</c:v>
                </c:pt>
                <c:pt idx="393">
                  <c:v>-101.917962191</c:v>
                </c:pt>
                <c:pt idx="394">
                  <c:v>-101.823586201</c:v>
                </c:pt>
                <c:pt idx="395">
                  <c:v>-101.787036849</c:v>
                </c:pt>
                <c:pt idx="396">
                  <c:v>-100.60188124699999</c:v>
                </c:pt>
                <c:pt idx="397">
                  <c:v>-102.944844123</c:v>
                </c:pt>
                <c:pt idx="398">
                  <c:v>-102.984220248</c:v>
                </c:pt>
                <c:pt idx="399">
                  <c:v>-99.856062362599999</c:v>
                </c:pt>
                <c:pt idx="400">
                  <c:v>-100.840198793</c:v>
                </c:pt>
                <c:pt idx="401">
                  <c:v>-100.804398998</c:v>
                </c:pt>
                <c:pt idx="402">
                  <c:v>-100.76850083799999</c:v>
                </c:pt>
                <c:pt idx="403">
                  <c:v>-100.566834062</c:v>
                </c:pt>
                <c:pt idx="404">
                  <c:v>-100.423243153</c:v>
                </c:pt>
                <c:pt idx="405">
                  <c:v>-101.408754035</c:v>
                </c:pt>
                <c:pt idx="406">
                  <c:v>-99.267575172199997</c:v>
                </c:pt>
                <c:pt idx="407">
                  <c:v>-98.033904066600002</c:v>
                </c:pt>
                <c:pt idx="408">
                  <c:v>-98.138875221199996</c:v>
                </c:pt>
                <c:pt idx="409">
                  <c:v>-98.754381056699998</c:v>
                </c:pt>
                <c:pt idx="410">
                  <c:v>-100.38575818</c:v>
                </c:pt>
                <c:pt idx="411">
                  <c:v>-101.88104702699999</c:v>
                </c:pt>
                <c:pt idx="412">
                  <c:v>-101.012790696</c:v>
                </c:pt>
                <c:pt idx="413">
                  <c:v>-97.807283830800003</c:v>
                </c:pt>
                <c:pt idx="414">
                  <c:v>-98.905825407600005</c:v>
                </c:pt>
                <c:pt idx="415">
                  <c:v>-98.755982152900003</c:v>
                </c:pt>
                <c:pt idx="416">
                  <c:v>-97.511479028599993</c:v>
                </c:pt>
                <c:pt idx="417">
                  <c:v>-99.271668432799999</c:v>
                </c:pt>
                <c:pt idx="418">
                  <c:v>-100.072837058</c:v>
                </c:pt>
                <c:pt idx="419">
                  <c:v>-98.783783010600004</c:v>
                </c:pt>
                <c:pt idx="420">
                  <c:v>-98.222623620299998</c:v>
                </c:pt>
                <c:pt idx="421">
                  <c:v>-98.066041171099997</c:v>
                </c:pt>
                <c:pt idx="422">
                  <c:v>-97.842160605900006</c:v>
                </c:pt>
                <c:pt idx="423">
                  <c:v>-95.986200060000002</c:v>
                </c:pt>
                <c:pt idx="424">
                  <c:v>-97.079463882799999</c:v>
                </c:pt>
                <c:pt idx="425">
                  <c:v>-97.592738679099995</c:v>
                </c:pt>
                <c:pt idx="426">
                  <c:v>-97.553228826999998</c:v>
                </c:pt>
                <c:pt idx="427">
                  <c:v>-97.583041402099994</c:v>
                </c:pt>
                <c:pt idx="428">
                  <c:v>-97.541267581400007</c:v>
                </c:pt>
                <c:pt idx="429">
                  <c:v>-95.729024443399993</c:v>
                </c:pt>
                <c:pt idx="430">
                  <c:v>-97.455688027500003</c:v>
                </c:pt>
                <c:pt idx="431">
                  <c:v>-97.482747714400006</c:v>
                </c:pt>
                <c:pt idx="432">
                  <c:v>-97.576134039600007</c:v>
                </c:pt>
                <c:pt idx="433">
                  <c:v>-97.698731448999993</c:v>
                </c:pt>
                <c:pt idx="434">
                  <c:v>-97.898768014300003</c:v>
                </c:pt>
                <c:pt idx="435">
                  <c:v>-98.103236717800002</c:v>
                </c:pt>
                <c:pt idx="436">
                  <c:v>-98.316058480400002</c:v>
                </c:pt>
                <c:pt idx="437">
                  <c:v>-98.550902118600007</c:v>
                </c:pt>
                <c:pt idx="438">
                  <c:v>-98.8043256152</c:v>
                </c:pt>
                <c:pt idx="439">
                  <c:v>-99.080041767500006</c:v>
                </c:pt>
                <c:pt idx="440">
                  <c:v>-98.294951347600005</c:v>
                </c:pt>
                <c:pt idx="441">
                  <c:v>-98.626061750700003</c:v>
                </c:pt>
                <c:pt idx="442">
                  <c:v>-100.14552616100001</c:v>
                </c:pt>
                <c:pt idx="443">
                  <c:v>-100.507437009</c:v>
                </c:pt>
                <c:pt idx="444">
                  <c:v>-100.186967931</c:v>
                </c:pt>
                <c:pt idx="445">
                  <c:v>-101.533800723</c:v>
                </c:pt>
                <c:pt idx="446">
                  <c:v>-101.8797436</c:v>
                </c:pt>
                <c:pt idx="447">
                  <c:v>-102.273774823</c:v>
                </c:pt>
                <c:pt idx="448">
                  <c:v>-102.67474971</c:v>
                </c:pt>
                <c:pt idx="449">
                  <c:v>-103.081798389</c:v>
                </c:pt>
                <c:pt idx="450">
                  <c:v>-103.488774784</c:v>
                </c:pt>
                <c:pt idx="451">
                  <c:v>-104.923784854</c:v>
                </c:pt>
                <c:pt idx="452">
                  <c:v>-103.974048814</c:v>
                </c:pt>
                <c:pt idx="453">
                  <c:v>-104.779682964</c:v>
                </c:pt>
                <c:pt idx="454">
                  <c:v>-108.515523266</c:v>
                </c:pt>
                <c:pt idx="455">
                  <c:v>-107.82260821600001</c:v>
                </c:pt>
                <c:pt idx="456">
                  <c:v>-104.951368965</c:v>
                </c:pt>
                <c:pt idx="457">
                  <c:v>-106.174936437</c:v>
                </c:pt>
                <c:pt idx="458">
                  <c:v>-106.695611185</c:v>
                </c:pt>
                <c:pt idx="459">
                  <c:v>-107.08268811799999</c:v>
                </c:pt>
                <c:pt idx="460">
                  <c:v>-107.44310468899999</c:v>
                </c:pt>
                <c:pt idx="461">
                  <c:v>-107.786850771</c:v>
                </c:pt>
                <c:pt idx="462">
                  <c:v>-108.11313969699999</c:v>
                </c:pt>
                <c:pt idx="463">
                  <c:v>-108.51977271</c:v>
                </c:pt>
                <c:pt idx="464">
                  <c:v>-108.903501166</c:v>
                </c:pt>
                <c:pt idx="465">
                  <c:v>-109.132819576</c:v>
                </c:pt>
                <c:pt idx="466">
                  <c:v>-109.415168853</c:v>
                </c:pt>
                <c:pt idx="467">
                  <c:v>-108.510792524</c:v>
                </c:pt>
                <c:pt idx="468">
                  <c:v>-110.305764865</c:v>
                </c:pt>
                <c:pt idx="469">
                  <c:v>-110.800631717</c:v>
                </c:pt>
                <c:pt idx="470">
                  <c:v>-110.52761113</c:v>
                </c:pt>
                <c:pt idx="471">
                  <c:v>-110.589521189</c:v>
                </c:pt>
                <c:pt idx="472">
                  <c:v>-111.775852306</c:v>
                </c:pt>
                <c:pt idx="473">
                  <c:v>-112.59428095</c:v>
                </c:pt>
                <c:pt idx="474">
                  <c:v>-112.837980539</c:v>
                </c:pt>
                <c:pt idx="475">
                  <c:v>-113.391145126</c:v>
                </c:pt>
                <c:pt idx="476">
                  <c:v>-113.801266583</c:v>
                </c:pt>
                <c:pt idx="477">
                  <c:v>-113.819562676</c:v>
                </c:pt>
                <c:pt idx="478">
                  <c:v>-116.009258969</c:v>
                </c:pt>
                <c:pt idx="479">
                  <c:v>-116.950219637</c:v>
                </c:pt>
                <c:pt idx="480">
                  <c:v>-116.365510667</c:v>
                </c:pt>
                <c:pt idx="481">
                  <c:v>-117.171943314</c:v>
                </c:pt>
                <c:pt idx="482">
                  <c:v>-116.235805074</c:v>
                </c:pt>
                <c:pt idx="483">
                  <c:v>-117.814277729</c:v>
                </c:pt>
                <c:pt idx="484">
                  <c:v>-116.91740407100001</c:v>
                </c:pt>
                <c:pt idx="485">
                  <c:v>-116.993624231</c:v>
                </c:pt>
                <c:pt idx="486">
                  <c:v>-117.620601974</c:v>
                </c:pt>
                <c:pt idx="487">
                  <c:v>-117.405396573</c:v>
                </c:pt>
                <c:pt idx="488">
                  <c:v>-118.275474602</c:v>
                </c:pt>
                <c:pt idx="489">
                  <c:v>-118.591616995</c:v>
                </c:pt>
                <c:pt idx="490">
                  <c:v>-118.185403298</c:v>
                </c:pt>
                <c:pt idx="491">
                  <c:v>-118.93750140900001</c:v>
                </c:pt>
                <c:pt idx="492">
                  <c:v>-119.49367862</c:v>
                </c:pt>
                <c:pt idx="493">
                  <c:v>-118.483684614</c:v>
                </c:pt>
                <c:pt idx="494">
                  <c:v>-120.12271579</c:v>
                </c:pt>
                <c:pt idx="495">
                  <c:v>-118.97069945600001</c:v>
                </c:pt>
                <c:pt idx="496">
                  <c:v>-121.965646932</c:v>
                </c:pt>
                <c:pt idx="497">
                  <c:v>-121.534128458</c:v>
                </c:pt>
                <c:pt idx="498">
                  <c:v>-121.446425475</c:v>
                </c:pt>
                <c:pt idx="499">
                  <c:v>-120.9933273</c:v>
                </c:pt>
                <c:pt idx="500">
                  <c:v>-120.705444726</c:v>
                </c:pt>
                <c:pt idx="501">
                  <c:v>-125.16992483600001</c:v>
                </c:pt>
                <c:pt idx="502">
                  <c:v>-123.55559818099999</c:v>
                </c:pt>
                <c:pt idx="503">
                  <c:v>-123.91159923399999</c:v>
                </c:pt>
                <c:pt idx="504">
                  <c:v>-123.332999606</c:v>
                </c:pt>
                <c:pt idx="505">
                  <c:v>-127.43174116599999</c:v>
                </c:pt>
                <c:pt idx="506">
                  <c:v>-128.32991329800001</c:v>
                </c:pt>
                <c:pt idx="507">
                  <c:v>-125.390359219</c:v>
                </c:pt>
                <c:pt idx="508">
                  <c:v>-124.217626907</c:v>
                </c:pt>
                <c:pt idx="509">
                  <c:v>-127.25140781100001</c:v>
                </c:pt>
                <c:pt idx="510">
                  <c:v>-124.744166828</c:v>
                </c:pt>
                <c:pt idx="511">
                  <c:v>-127.597528565</c:v>
                </c:pt>
                <c:pt idx="512">
                  <c:v>-128.503457414</c:v>
                </c:pt>
                <c:pt idx="513">
                  <c:v>-128.49175009000001</c:v>
                </c:pt>
                <c:pt idx="514">
                  <c:v>-127.038734684</c:v>
                </c:pt>
                <c:pt idx="515">
                  <c:v>-126.135999396</c:v>
                </c:pt>
                <c:pt idx="516">
                  <c:v>-127.524221983</c:v>
                </c:pt>
                <c:pt idx="517">
                  <c:v>-129.89412333999999</c:v>
                </c:pt>
                <c:pt idx="518">
                  <c:v>-130.27981534400001</c:v>
                </c:pt>
                <c:pt idx="519">
                  <c:v>-128.378392504</c:v>
                </c:pt>
                <c:pt idx="520">
                  <c:v>-128.28434697099999</c:v>
                </c:pt>
                <c:pt idx="521">
                  <c:v>-128.56692333800001</c:v>
                </c:pt>
                <c:pt idx="522">
                  <c:v>-128.82201175700001</c:v>
                </c:pt>
                <c:pt idx="523">
                  <c:v>-130.26047695099999</c:v>
                </c:pt>
                <c:pt idx="524">
                  <c:v>-129.121676251</c:v>
                </c:pt>
                <c:pt idx="525">
                  <c:v>-132.34881419300001</c:v>
                </c:pt>
                <c:pt idx="526">
                  <c:v>-132.10304954099999</c:v>
                </c:pt>
                <c:pt idx="527">
                  <c:v>-130.96884260900001</c:v>
                </c:pt>
                <c:pt idx="528">
                  <c:v>-131.005100274</c:v>
                </c:pt>
                <c:pt idx="529">
                  <c:v>-132.37901294299999</c:v>
                </c:pt>
                <c:pt idx="530">
                  <c:v>-133.45851147499999</c:v>
                </c:pt>
                <c:pt idx="531">
                  <c:v>-133.380140345</c:v>
                </c:pt>
                <c:pt idx="532">
                  <c:v>-132.93754423999999</c:v>
                </c:pt>
                <c:pt idx="533">
                  <c:v>-134.090527751</c:v>
                </c:pt>
                <c:pt idx="534">
                  <c:v>-132.28487648800001</c:v>
                </c:pt>
                <c:pt idx="535">
                  <c:v>-132.60186809199999</c:v>
                </c:pt>
                <c:pt idx="536">
                  <c:v>-134.069273751</c:v>
                </c:pt>
                <c:pt idx="537">
                  <c:v>-134.23514248999999</c:v>
                </c:pt>
                <c:pt idx="538">
                  <c:v>-133.694527389</c:v>
                </c:pt>
                <c:pt idx="539">
                  <c:v>-133.263373903</c:v>
                </c:pt>
                <c:pt idx="540">
                  <c:v>-133.56202413899999</c:v>
                </c:pt>
                <c:pt idx="541">
                  <c:v>-133.63499515300001</c:v>
                </c:pt>
                <c:pt idx="542">
                  <c:v>-133.41325517199999</c:v>
                </c:pt>
                <c:pt idx="543">
                  <c:v>-134.980716965</c:v>
                </c:pt>
                <c:pt idx="544">
                  <c:v>-135.468841392</c:v>
                </c:pt>
                <c:pt idx="545">
                  <c:v>-134.52795773700001</c:v>
                </c:pt>
                <c:pt idx="546">
                  <c:v>-133.456304297</c:v>
                </c:pt>
                <c:pt idx="547">
                  <c:v>-134.53814337099999</c:v>
                </c:pt>
                <c:pt idx="548">
                  <c:v>-134.37861281400001</c:v>
                </c:pt>
                <c:pt idx="549">
                  <c:v>-136.00092890299999</c:v>
                </c:pt>
                <c:pt idx="550">
                  <c:v>-135.67470219099999</c:v>
                </c:pt>
                <c:pt idx="551">
                  <c:v>-136.089005335</c:v>
                </c:pt>
                <c:pt idx="552">
                  <c:v>-136.912569843</c:v>
                </c:pt>
                <c:pt idx="553">
                  <c:v>-136.706967658</c:v>
                </c:pt>
                <c:pt idx="554">
                  <c:v>-136.45572964799999</c:v>
                </c:pt>
                <c:pt idx="555">
                  <c:v>-136.78213127699999</c:v>
                </c:pt>
                <c:pt idx="556">
                  <c:v>-136.45003297700001</c:v>
                </c:pt>
                <c:pt idx="557">
                  <c:v>-136.58654419300001</c:v>
                </c:pt>
                <c:pt idx="558">
                  <c:v>-136.52912595399999</c:v>
                </c:pt>
                <c:pt idx="559">
                  <c:v>-137.06772410799999</c:v>
                </c:pt>
                <c:pt idx="560">
                  <c:v>-137.15347075400001</c:v>
                </c:pt>
                <c:pt idx="561">
                  <c:v>-136.94311877800001</c:v>
                </c:pt>
                <c:pt idx="562">
                  <c:v>-136.65123209500001</c:v>
                </c:pt>
                <c:pt idx="563">
                  <c:v>-136.76950638100001</c:v>
                </c:pt>
                <c:pt idx="564">
                  <c:v>-137.224953865</c:v>
                </c:pt>
                <c:pt idx="565">
                  <c:v>-137.22348574200001</c:v>
                </c:pt>
                <c:pt idx="566">
                  <c:v>-137.12649049999999</c:v>
                </c:pt>
                <c:pt idx="567">
                  <c:v>-137.21854336199999</c:v>
                </c:pt>
                <c:pt idx="568">
                  <c:v>-136.94668433499999</c:v>
                </c:pt>
                <c:pt idx="569">
                  <c:v>-137.18139447199999</c:v>
                </c:pt>
                <c:pt idx="570">
                  <c:v>-137.42058546199999</c:v>
                </c:pt>
                <c:pt idx="571">
                  <c:v>-137.28980649299999</c:v>
                </c:pt>
                <c:pt idx="572">
                  <c:v>-137.24575401300001</c:v>
                </c:pt>
                <c:pt idx="573">
                  <c:v>-137.31703292099999</c:v>
                </c:pt>
                <c:pt idx="574">
                  <c:v>-137.48106589700001</c:v>
                </c:pt>
                <c:pt idx="575">
                  <c:v>-137.47485393100001</c:v>
                </c:pt>
                <c:pt idx="576">
                  <c:v>-137.401929873</c:v>
                </c:pt>
                <c:pt idx="577">
                  <c:v>-137.50505590500001</c:v>
                </c:pt>
                <c:pt idx="578">
                  <c:v>-137.48048155399999</c:v>
                </c:pt>
                <c:pt idx="579">
                  <c:v>-137.530681907</c:v>
                </c:pt>
                <c:pt idx="580">
                  <c:v>-137.55049926000001</c:v>
                </c:pt>
                <c:pt idx="581">
                  <c:v>-137.46231021</c:v>
                </c:pt>
                <c:pt idx="582">
                  <c:v>-137.36142020200001</c:v>
                </c:pt>
                <c:pt idx="583">
                  <c:v>-137.447445789</c:v>
                </c:pt>
                <c:pt idx="584">
                  <c:v>-137.41947638900001</c:v>
                </c:pt>
                <c:pt idx="585">
                  <c:v>-137.40013811399999</c:v>
                </c:pt>
                <c:pt idx="586">
                  <c:v>-137.14307049799999</c:v>
                </c:pt>
                <c:pt idx="587">
                  <c:v>-137.424151722</c:v>
                </c:pt>
                <c:pt idx="588">
                  <c:v>-137.440557157</c:v>
                </c:pt>
                <c:pt idx="589">
                  <c:v>-137.41614614100001</c:v>
                </c:pt>
                <c:pt idx="590">
                  <c:v>-137.42505562700001</c:v>
                </c:pt>
                <c:pt idx="591">
                  <c:v>-137.42700447000001</c:v>
                </c:pt>
                <c:pt idx="592">
                  <c:v>-137.45621759799999</c:v>
                </c:pt>
                <c:pt idx="593">
                  <c:v>-137.42829590100001</c:v>
                </c:pt>
                <c:pt idx="594">
                  <c:v>-137.43344491799999</c:v>
                </c:pt>
                <c:pt idx="595">
                  <c:v>-137.416108189</c:v>
                </c:pt>
                <c:pt idx="596">
                  <c:v>-137.373137012</c:v>
                </c:pt>
                <c:pt idx="597">
                  <c:v>-137.367960125</c:v>
                </c:pt>
                <c:pt idx="598">
                  <c:v>-137.458043952</c:v>
                </c:pt>
                <c:pt idx="599">
                  <c:v>-137.44763121299999</c:v>
                </c:pt>
                <c:pt idx="600">
                  <c:v>-137.47775739299999</c:v>
                </c:pt>
                <c:pt idx="601">
                  <c:v>-137.472175185</c:v>
                </c:pt>
                <c:pt idx="602">
                  <c:v>-136.644449286</c:v>
                </c:pt>
                <c:pt idx="603">
                  <c:v>-137.45873559099999</c:v>
                </c:pt>
                <c:pt idx="604">
                  <c:v>-137.430637416</c:v>
                </c:pt>
                <c:pt idx="605">
                  <c:v>-137.42107235</c:v>
                </c:pt>
                <c:pt idx="606">
                  <c:v>-137.10990418599999</c:v>
                </c:pt>
                <c:pt idx="607">
                  <c:v>-137.56168255899999</c:v>
                </c:pt>
                <c:pt idx="608">
                  <c:v>-137.577844723</c:v>
                </c:pt>
                <c:pt idx="609">
                  <c:v>-137.488009304</c:v>
                </c:pt>
                <c:pt idx="610">
                  <c:v>-137.45733956800001</c:v>
                </c:pt>
                <c:pt idx="611">
                  <c:v>-137.38495552099999</c:v>
                </c:pt>
                <c:pt idx="612">
                  <c:v>-137.26709617899999</c:v>
                </c:pt>
                <c:pt idx="613">
                  <c:v>-137.40105034000001</c:v>
                </c:pt>
                <c:pt idx="614">
                  <c:v>-137.39325871099999</c:v>
                </c:pt>
                <c:pt idx="615">
                  <c:v>-137.19945577499999</c:v>
                </c:pt>
                <c:pt idx="616">
                  <c:v>-137.43444622300001</c:v>
                </c:pt>
                <c:pt idx="617">
                  <c:v>-137.42330214899999</c:v>
                </c:pt>
                <c:pt idx="618">
                  <c:v>-137.37620663800001</c:v>
                </c:pt>
                <c:pt idx="619">
                  <c:v>-137.408713307</c:v>
                </c:pt>
                <c:pt idx="620">
                  <c:v>-137.40390158</c:v>
                </c:pt>
                <c:pt idx="621">
                  <c:v>-137.43495035800001</c:v>
                </c:pt>
                <c:pt idx="622">
                  <c:v>-137.43576057300001</c:v>
                </c:pt>
                <c:pt idx="623">
                  <c:v>-137.40326145899999</c:v>
                </c:pt>
                <c:pt idx="624">
                  <c:v>-137.422845524</c:v>
                </c:pt>
                <c:pt idx="625">
                  <c:v>-137.357420875</c:v>
                </c:pt>
                <c:pt idx="626">
                  <c:v>-137.39762739400001</c:v>
                </c:pt>
                <c:pt idx="627">
                  <c:v>-137.40673477999999</c:v>
                </c:pt>
                <c:pt idx="628">
                  <c:v>-137.420514314</c:v>
                </c:pt>
                <c:pt idx="629">
                  <c:v>-137.41018905600001</c:v>
                </c:pt>
                <c:pt idx="630">
                  <c:v>-137.401762542</c:v>
                </c:pt>
                <c:pt idx="631">
                  <c:v>-137.40807386200001</c:v>
                </c:pt>
                <c:pt idx="632">
                  <c:v>-137.32195811700001</c:v>
                </c:pt>
                <c:pt idx="633">
                  <c:v>-137.36854208</c:v>
                </c:pt>
                <c:pt idx="634">
                  <c:v>-137.375976831</c:v>
                </c:pt>
                <c:pt idx="635">
                  <c:v>-137.37120376799999</c:v>
                </c:pt>
                <c:pt idx="636">
                  <c:v>-137.37660711300001</c:v>
                </c:pt>
                <c:pt idx="637">
                  <c:v>-137.38513502199999</c:v>
                </c:pt>
                <c:pt idx="638">
                  <c:v>-137.377621417</c:v>
                </c:pt>
                <c:pt idx="639">
                  <c:v>-137.38754505899999</c:v>
                </c:pt>
                <c:pt idx="640">
                  <c:v>-137.392684457</c:v>
                </c:pt>
                <c:pt idx="641">
                  <c:v>-137.38065508299999</c:v>
                </c:pt>
                <c:pt idx="642">
                  <c:v>-137.36610846799999</c:v>
                </c:pt>
                <c:pt idx="643">
                  <c:v>-137.304751358</c:v>
                </c:pt>
                <c:pt idx="644">
                  <c:v>-136.97042675899999</c:v>
                </c:pt>
                <c:pt idx="645">
                  <c:v>-136.858855793</c:v>
                </c:pt>
                <c:pt idx="646">
                  <c:v>-137.30477671400001</c:v>
                </c:pt>
                <c:pt idx="647">
                  <c:v>-137.335726083</c:v>
                </c:pt>
                <c:pt idx="648">
                  <c:v>-137.18607241800001</c:v>
                </c:pt>
                <c:pt idx="649">
                  <c:v>-137.31087571899999</c:v>
                </c:pt>
                <c:pt idx="650">
                  <c:v>-137.35046108500001</c:v>
                </c:pt>
                <c:pt idx="651">
                  <c:v>-137.33103502899999</c:v>
                </c:pt>
                <c:pt idx="652">
                  <c:v>-137.365287456</c:v>
                </c:pt>
                <c:pt idx="653">
                  <c:v>-137.38130201499999</c:v>
                </c:pt>
                <c:pt idx="654">
                  <c:v>-137.37457007099999</c:v>
                </c:pt>
                <c:pt idx="655">
                  <c:v>-137.38843633299999</c:v>
                </c:pt>
                <c:pt idx="656">
                  <c:v>-137.38109792500001</c:v>
                </c:pt>
                <c:pt idx="657">
                  <c:v>-137.36547629500001</c:v>
                </c:pt>
                <c:pt idx="658">
                  <c:v>-137.353594668</c:v>
                </c:pt>
                <c:pt idx="659">
                  <c:v>-137.17488989399999</c:v>
                </c:pt>
                <c:pt idx="660">
                  <c:v>-137.30797451699999</c:v>
                </c:pt>
                <c:pt idx="661">
                  <c:v>-137.394563256</c:v>
                </c:pt>
                <c:pt idx="662">
                  <c:v>-137.397405523</c:v>
                </c:pt>
                <c:pt idx="663">
                  <c:v>-137.37520204099999</c:v>
                </c:pt>
                <c:pt idx="664">
                  <c:v>-137.35563656299999</c:v>
                </c:pt>
                <c:pt idx="665">
                  <c:v>-137.39293901400001</c:v>
                </c:pt>
                <c:pt idx="666">
                  <c:v>-137.39681822099999</c:v>
                </c:pt>
                <c:pt idx="667">
                  <c:v>-137.39398091999999</c:v>
                </c:pt>
                <c:pt idx="668">
                  <c:v>-137.26276862399999</c:v>
                </c:pt>
                <c:pt idx="669">
                  <c:v>-137.20373729100001</c:v>
                </c:pt>
                <c:pt idx="670">
                  <c:v>-137.394795964</c:v>
                </c:pt>
                <c:pt idx="671">
                  <c:v>-137.387162418</c:v>
                </c:pt>
                <c:pt idx="672">
                  <c:v>-137.18313718100001</c:v>
                </c:pt>
                <c:pt idx="673">
                  <c:v>-137.13096989300001</c:v>
                </c:pt>
                <c:pt idx="674">
                  <c:v>-137.362012139</c:v>
                </c:pt>
                <c:pt idx="675">
                  <c:v>-137.36709728899999</c:v>
                </c:pt>
                <c:pt idx="676">
                  <c:v>-137.21106884899999</c:v>
                </c:pt>
                <c:pt idx="677">
                  <c:v>-136.96604929200001</c:v>
                </c:pt>
                <c:pt idx="678">
                  <c:v>-137.372882097</c:v>
                </c:pt>
                <c:pt idx="679">
                  <c:v>-137.379561024</c:v>
                </c:pt>
                <c:pt idx="680">
                  <c:v>-137.297897189</c:v>
                </c:pt>
                <c:pt idx="681">
                  <c:v>-137.279084544</c:v>
                </c:pt>
                <c:pt idx="682">
                  <c:v>-136.82220091900001</c:v>
                </c:pt>
                <c:pt idx="683">
                  <c:v>-136.56028470699999</c:v>
                </c:pt>
                <c:pt idx="684">
                  <c:v>-137.26970507499999</c:v>
                </c:pt>
                <c:pt idx="685">
                  <c:v>-137.37307209799999</c:v>
                </c:pt>
                <c:pt idx="686">
                  <c:v>-137.40863040900001</c:v>
                </c:pt>
                <c:pt idx="687">
                  <c:v>-137.39312475700001</c:v>
                </c:pt>
                <c:pt idx="688">
                  <c:v>-137.410943718</c:v>
                </c:pt>
                <c:pt idx="689">
                  <c:v>-137.347516735</c:v>
                </c:pt>
                <c:pt idx="690">
                  <c:v>-137.29769464500001</c:v>
                </c:pt>
                <c:pt idx="691">
                  <c:v>-137.40002049899999</c:v>
                </c:pt>
                <c:pt idx="692">
                  <c:v>-137.376015682</c:v>
                </c:pt>
                <c:pt idx="693">
                  <c:v>-137.37249735099999</c:v>
                </c:pt>
                <c:pt idx="694">
                  <c:v>-137.396447548</c:v>
                </c:pt>
                <c:pt idx="695">
                  <c:v>-137.396183936</c:v>
                </c:pt>
                <c:pt idx="696">
                  <c:v>-137.10128858100001</c:v>
                </c:pt>
                <c:pt idx="697">
                  <c:v>-137.32827601299999</c:v>
                </c:pt>
                <c:pt idx="698">
                  <c:v>-137.38122619999999</c:v>
                </c:pt>
                <c:pt idx="699">
                  <c:v>-137.40948260499999</c:v>
                </c:pt>
                <c:pt idx="700">
                  <c:v>-137.26314529999999</c:v>
                </c:pt>
                <c:pt idx="701">
                  <c:v>-137.25835385100001</c:v>
                </c:pt>
                <c:pt idx="702">
                  <c:v>-137.406785759</c:v>
                </c:pt>
                <c:pt idx="703">
                  <c:v>-137.40745088</c:v>
                </c:pt>
                <c:pt idx="704">
                  <c:v>-137.42652472699999</c:v>
                </c:pt>
                <c:pt idx="705">
                  <c:v>-137.35689771099999</c:v>
                </c:pt>
                <c:pt idx="706">
                  <c:v>-137.32876292200001</c:v>
                </c:pt>
                <c:pt idx="707">
                  <c:v>-137.27531413700001</c:v>
                </c:pt>
                <c:pt idx="708">
                  <c:v>-137.425174846</c:v>
                </c:pt>
                <c:pt idx="709">
                  <c:v>-137.382347001</c:v>
                </c:pt>
                <c:pt idx="710">
                  <c:v>-137.394756876</c:v>
                </c:pt>
                <c:pt idx="711">
                  <c:v>-137.416543784</c:v>
                </c:pt>
                <c:pt idx="712">
                  <c:v>-137.413677046</c:v>
                </c:pt>
                <c:pt idx="713">
                  <c:v>-137.36304038599999</c:v>
                </c:pt>
                <c:pt idx="714">
                  <c:v>-137.390156953</c:v>
                </c:pt>
                <c:pt idx="715">
                  <c:v>-137.208031748</c:v>
                </c:pt>
                <c:pt idx="716">
                  <c:v>-137.32093817399999</c:v>
                </c:pt>
                <c:pt idx="717">
                  <c:v>-137.41681311400001</c:v>
                </c:pt>
                <c:pt idx="718">
                  <c:v>-137.42418015000001</c:v>
                </c:pt>
                <c:pt idx="719">
                  <c:v>-137.41241009399999</c:v>
                </c:pt>
                <c:pt idx="720">
                  <c:v>-137.44275758800001</c:v>
                </c:pt>
                <c:pt idx="721">
                  <c:v>-137.422189274</c:v>
                </c:pt>
                <c:pt idx="722">
                  <c:v>-137.24478286499999</c:v>
                </c:pt>
                <c:pt idx="723">
                  <c:v>-137.05318327099999</c:v>
                </c:pt>
                <c:pt idx="724">
                  <c:v>-137.39670436700001</c:v>
                </c:pt>
                <c:pt idx="725">
                  <c:v>-137.06568589400001</c:v>
                </c:pt>
                <c:pt idx="726">
                  <c:v>-137.45416300599999</c:v>
                </c:pt>
                <c:pt idx="727">
                  <c:v>-137.40676788499999</c:v>
                </c:pt>
                <c:pt idx="728">
                  <c:v>-137.46015213999999</c:v>
                </c:pt>
                <c:pt idx="729">
                  <c:v>-137.433181709</c:v>
                </c:pt>
                <c:pt idx="730">
                  <c:v>-137.06426584600001</c:v>
                </c:pt>
                <c:pt idx="731">
                  <c:v>-137.458599069</c:v>
                </c:pt>
                <c:pt idx="732">
                  <c:v>-137.445332804</c:v>
                </c:pt>
                <c:pt idx="733">
                  <c:v>-135.63046584599999</c:v>
                </c:pt>
                <c:pt idx="734">
                  <c:v>-137.16329838999999</c:v>
                </c:pt>
                <c:pt idx="735">
                  <c:v>-137.08692511300001</c:v>
                </c:pt>
                <c:pt idx="736">
                  <c:v>-137.415157139</c:v>
                </c:pt>
                <c:pt idx="737">
                  <c:v>-137.43964457999999</c:v>
                </c:pt>
                <c:pt idx="738">
                  <c:v>-137.183314954</c:v>
                </c:pt>
                <c:pt idx="739">
                  <c:v>-137.45939521899999</c:v>
                </c:pt>
                <c:pt idx="740">
                  <c:v>-137.07990627999999</c:v>
                </c:pt>
                <c:pt idx="741">
                  <c:v>-137.41355947</c:v>
                </c:pt>
                <c:pt idx="742">
                  <c:v>-137.458688811</c:v>
                </c:pt>
                <c:pt idx="743">
                  <c:v>-137.42937010599999</c:v>
                </c:pt>
                <c:pt idx="744">
                  <c:v>-137.45519608500001</c:v>
                </c:pt>
                <c:pt idx="745">
                  <c:v>-137.37593711</c:v>
                </c:pt>
                <c:pt idx="746">
                  <c:v>-137.38898275099999</c:v>
                </c:pt>
                <c:pt idx="747">
                  <c:v>-137.42764621800001</c:v>
                </c:pt>
                <c:pt idx="748">
                  <c:v>-137.44143791400001</c:v>
                </c:pt>
                <c:pt idx="749">
                  <c:v>-137.39859546700001</c:v>
                </c:pt>
                <c:pt idx="750">
                  <c:v>-137.378138302</c:v>
                </c:pt>
                <c:pt idx="751">
                  <c:v>-137.24965932999999</c:v>
                </c:pt>
                <c:pt idx="752">
                  <c:v>-137.231339883</c:v>
                </c:pt>
                <c:pt idx="753">
                  <c:v>-137.18397650200001</c:v>
                </c:pt>
                <c:pt idx="754">
                  <c:v>-137.16515437499999</c:v>
                </c:pt>
                <c:pt idx="755">
                  <c:v>-137.33355941799999</c:v>
                </c:pt>
                <c:pt idx="756">
                  <c:v>-137.313985737</c:v>
                </c:pt>
                <c:pt idx="757">
                  <c:v>-137.39439781600001</c:v>
                </c:pt>
                <c:pt idx="758">
                  <c:v>-137.429013457</c:v>
                </c:pt>
                <c:pt idx="759">
                  <c:v>-137.41409319799999</c:v>
                </c:pt>
                <c:pt idx="760">
                  <c:v>-137.39858245400001</c:v>
                </c:pt>
                <c:pt idx="761">
                  <c:v>-137.383229664</c:v>
                </c:pt>
                <c:pt idx="762">
                  <c:v>-137.35045449099999</c:v>
                </c:pt>
                <c:pt idx="763">
                  <c:v>-137.34605937000001</c:v>
                </c:pt>
                <c:pt idx="764">
                  <c:v>-137.39347884700001</c:v>
                </c:pt>
                <c:pt idx="765">
                  <c:v>-137.40182474100001</c:v>
                </c:pt>
                <c:pt idx="766">
                  <c:v>-137.39720381000001</c:v>
                </c:pt>
                <c:pt idx="767">
                  <c:v>-137.402111838</c:v>
                </c:pt>
                <c:pt idx="768">
                  <c:v>-137.37758920799999</c:v>
                </c:pt>
                <c:pt idx="769">
                  <c:v>-137.383238277</c:v>
                </c:pt>
                <c:pt idx="770">
                  <c:v>-137.411783547</c:v>
                </c:pt>
                <c:pt idx="771">
                  <c:v>-137.350216378</c:v>
                </c:pt>
                <c:pt idx="772">
                  <c:v>-137.35739463799999</c:v>
                </c:pt>
                <c:pt idx="773">
                  <c:v>-137.20747332600001</c:v>
                </c:pt>
                <c:pt idx="774">
                  <c:v>-137.06400968599999</c:v>
                </c:pt>
                <c:pt idx="775">
                  <c:v>-137.30672311399999</c:v>
                </c:pt>
                <c:pt idx="776">
                  <c:v>-137.33103814399999</c:v>
                </c:pt>
                <c:pt idx="777">
                  <c:v>-137.46103789399999</c:v>
                </c:pt>
                <c:pt idx="778">
                  <c:v>-137.44100007200001</c:v>
                </c:pt>
                <c:pt idx="779">
                  <c:v>-137.39905378700001</c:v>
                </c:pt>
                <c:pt idx="780">
                  <c:v>-137.42578908900001</c:v>
                </c:pt>
                <c:pt idx="781">
                  <c:v>-137.43778784400001</c:v>
                </c:pt>
                <c:pt idx="782">
                  <c:v>-137.38317400299999</c:v>
                </c:pt>
                <c:pt idx="783">
                  <c:v>-137.37123948499999</c:v>
                </c:pt>
                <c:pt idx="784">
                  <c:v>-136.90670970599999</c:v>
                </c:pt>
                <c:pt idx="785">
                  <c:v>-136.48507227900001</c:v>
                </c:pt>
                <c:pt idx="786">
                  <c:v>-137.17066015500001</c:v>
                </c:pt>
                <c:pt idx="787">
                  <c:v>-137.41232187700001</c:v>
                </c:pt>
                <c:pt idx="788">
                  <c:v>-137.34920569299999</c:v>
                </c:pt>
                <c:pt idx="789">
                  <c:v>-137.42345541099999</c:v>
                </c:pt>
                <c:pt idx="790">
                  <c:v>-137.44248147100001</c:v>
                </c:pt>
                <c:pt idx="791">
                  <c:v>-137.49373823400001</c:v>
                </c:pt>
                <c:pt idx="792">
                  <c:v>-137.365793037</c:v>
                </c:pt>
                <c:pt idx="793">
                  <c:v>-136.84588308100001</c:v>
                </c:pt>
                <c:pt idx="794">
                  <c:v>-135.15044433400001</c:v>
                </c:pt>
                <c:pt idx="795">
                  <c:v>-136.38309156099999</c:v>
                </c:pt>
                <c:pt idx="796">
                  <c:v>-137.26738158800001</c:v>
                </c:pt>
                <c:pt idx="797">
                  <c:v>-137.34557261699999</c:v>
                </c:pt>
                <c:pt idx="798">
                  <c:v>-137.543220064</c:v>
                </c:pt>
                <c:pt idx="799">
                  <c:v>-137.562345236</c:v>
                </c:pt>
                <c:pt idx="800">
                  <c:v>-137.341835653</c:v>
                </c:pt>
                <c:pt idx="801">
                  <c:v>-137.248721128</c:v>
                </c:pt>
                <c:pt idx="802">
                  <c:v>-137.45206919399999</c:v>
                </c:pt>
                <c:pt idx="803">
                  <c:v>-137.128245832</c:v>
                </c:pt>
                <c:pt idx="804">
                  <c:v>-137.18269215999999</c:v>
                </c:pt>
                <c:pt idx="805">
                  <c:v>-137.50303571200001</c:v>
                </c:pt>
                <c:pt idx="806">
                  <c:v>-137.61645390000001</c:v>
                </c:pt>
                <c:pt idx="807">
                  <c:v>-137.68170143500001</c:v>
                </c:pt>
                <c:pt idx="808">
                  <c:v>-137.662809262</c:v>
                </c:pt>
                <c:pt idx="809">
                  <c:v>-137.62728667499999</c:v>
                </c:pt>
                <c:pt idx="810">
                  <c:v>-137.39584725899999</c:v>
                </c:pt>
                <c:pt idx="811">
                  <c:v>-137.45911449600001</c:v>
                </c:pt>
                <c:pt idx="812">
                  <c:v>-137.61331965100001</c:v>
                </c:pt>
                <c:pt idx="813">
                  <c:v>-137.468909048</c:v>
                </c:pt>
              </c:numCache>
            </c:numRef>
          </c:yVal>
          <c:smooth val="0"/>
        </c:ser>
        <c:ser>
          <c:idx val="1"/>
          <c:order val="1"/>
          <c:tx>
            <c:v>Fin scaled to Fout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Calcs'!$D$26:$D$839</c:f>
              <c:numCache>
                <c:formatCode>0.00</c:formatCode>
                <c:ptCount val="814"/>
                <c:pt idx="0">
                  <c:v>-61.756820443198116</c:v>
                </c:pt>
                <c:pt idx="1">
                  <c:v>-61.01527094849812</c:v>
                </c:pt>
                <c:pt idx="2">
                  <c:v>-61.47033980229812</c:v>
                </c:pt>
                <c:pt idx="3">
                  <c:v>-61.925065874098117</c:v>
                </c:pt>
                <c:pt idx="4">
                  <c:v>-62.597360197598114</c:v>
                </c:pt>
                <c:pt idx="5">
                  <c:v>-63.051367675998115</c:v>
                </c:pt>
                <c:pt idx="6">
                  <c:v>-64.226968986298132</c:v>
                </c:pt>
                <c:pt idx="7">
                  <c:v>-64.680211852198127</c:v>
                </c:pt>
                <c:pt idx="8">
                  <c:v>-65.133054397198123</c:v>
                </c:pt>
                <c:pt idx="9">
                  <c:v>-65.274040473298129</c:v>
                </c:pt>
                <c:pt idx="10">
                  <c:v>-65.726044800098123</c:v>
                </c:pt>
                <c:pt idx="11">
                  <c:v>-65.652486883398126</c:v>
                </c:pt>
                <c:pt idx="12">
                  <c:v>-66.103600789898124</c:v>
                </c:pt>
                <c:pt idx="13">
                  <c:v>-66.063125977798123</c:v>
                </c:pt>
                <c:pt idx="14">
                  <c:v>-66.513294705698129</c:v>
                </c:pt>
                <c:pt idx="15">
                  <c:v>-65.837397735198124</c:v>
                </c:pt>
                <c:pt idx="16">
                  <c:v>-66.286563938998128</c:v>
                </c:pt>
                <c:pt idx="17">
                  <c:v>-64.920627845698121</c:v>
                </c:pt>
                <c:pt idx="18">
                  <c:v>-65.368731575598119</c:v>
                </c:pt>
                <c:pt idx="19">
                  <c:v>-65.728624356198125</c:v>
                </c:pt>
                <c:pt idx="20">
                  <c:v>-66.175603056998128</c:v>
                </c:pt>
                <c:pt idx="21">
                  <c:v>-67.301365222398118</c:v>
                </c:pt>
                <c:pt idx="22">
                  <c:v>-67.463576381898122</c:v>
                </c:pt>
                <c:pt idx="23">
                  <c:v>-67.908744593198122</c:v>
                </c:pt>
                <c:pt idx="24">
                  <c:v>-68.552040441598123</c:v>
                </c:pt>
                <c:pt idx="25">
                  <c:v>-68.995915992898119</c:v>
                </c:pt>
                <c:pt idx="26">
                  <c:v>-68.950580810598126</c:v>
                </c:pt>
                <c:pt idx="27">
                  <c:v>-69.996165075998121</c:v>
                </c:pt>
                <c:pt idx="28">
                  <c:v>-70.437966999598132</c:v>
                </c:pt>
                <c:pt idx="29">
                  <c:v>-69.881325781998129</c:v>
                </c:pt>
                <c:pt idx="30">
                  <c:v>-69.561338004798131</c:v>
                </c:pt>
                <c:pt idx="31">
                  <c:v>-70.000897782998123</c:v>
                </c:pt>
                <c:pt idx="32">
                  <c:v>-70.594977384698126</c:v>
                </c:pt>
                <c:pt idx="33">
                  <c:v>-70.637329998298128</c:v>
                </c:pt>
                <c:pt idx="34">
                  <c:v>-71.074471933698121</c:v>
                </c:pt>
                <c:pt idx="35">
                  <c:v>-70.892334737998127</c:v>
                </c:pt>
                <c:pt idx="36">
                  <c:v>-70.631196127698132</c:v>
                </c:pt>
                <c:pt idx="37">
                  <c:v>-71.065738249098132</c:v>
                </c:pt>
                <c:pt idx="38">
                  <c:v>-71.302382939898123</c:v>
                </c:pt>
                <c:pt idx="39">
                  <c:v>-71.843044413298131</c:v>
                </c:pt>
                <c:pt idx="40">
                  <c:v>-71.359010286498119</c:v>
                </c:pt>
                <c:pt idx="41">
                  <c:v>-71.175088921998125</c:v>
                </c:pt>
                <c:pt idx="42">
                  <c:v>-71.604880301798119</c:v>
                </c:pt>
                <c:pt idx="43">
                  <c:v>-72.186807377598129</c:v>
                </c:pt>
                <c:pt idx="44">
                  <c:v>-72.82589612769813</c:v>
                </c:pt>
                <c:pt idx="45">
                  <c:v>-73.25673704509812</c:v>
                </c:pt>
                <c:pt idx="46">
                  <c:v>-74.270409023098125</c:v>
                </c:pt>
                <c:pt idx="47">
                  <c:v>-73.905617703398121</c:v>
                </c:pt>
                <c:pt idx="48">
                  <c:v>-73.686416991098127</c:v>
                </c:pt>
                <c:pt idx="49">
                  <c:v>-74.108659267598128</c:v>
                </c:pt>
                <c:pt idx="50">
                  <c:v>-74.354539913698119</c:v>
                </c:pt>
                <c:pt idx="51">
                  <c:v>-75.914538086298123</c:v>
                </c:pt>
                <c:pt idx="52">
                  <c:v>-76.351537080198128</c:v>
                </c:pt>
                <c:pt idx="53">
                  <c:v>-76.776730454098129</c:v>
                </c:pt>
                <c:pt idx="54">
                  <c:v>-76.133735904998119</c:v>
                </c:pt>
                <c:pt idx="55">
                  <c:v>-75.839534263398122</c:v>
                </c:pt>
                <c:pt idx="56">
                  <c:v>-75.853471092298122</c:v>
                </c:pt>
                <c:pt idx="57">
                  <c:v>-75.790470505598122</c:v>
                </c:pt>
                <c:pt idx="58">
                  <c:v>-76.421579191898132</c:v>
                </c:pt>
                <c:pt idx="59">
                  <c:v>-76.552395652798126</c:v>
                </c:pt>
                <c:pt idx="60">
                  <c:v>-76.11200605399813</c:v>
                </c:pt>
                <c:pt idx="61">
                  <c:v>-76.249074999598122</c:v>
                </c:pt>
                <c:pt idx="62">
                  <c:v>-77.838777419198124</c:v>
                </c:pt>
                <c:pt idx="63">
                  <c:v>-78.80798397799812</c:v>
                </c:pt>
                <c:pt idx="64">
                  <c:v>-78.62538166519812</c:v>
                </c:pt>
                <c:pt idx="65">
                  <c:v>-78.514571913398129</c:v>
                </c:pt>
                <c:pt idx="66">
                  <c:v>-80.292807341098126</c:v>
                </c:pt>
                <c:pt idx="67">
                  <c:v>-80.251967670298129</c:v>
                </c:pt>
                <c:pt idx="68">
                  <c:v>-80.364453933498126</c:v>
                </c:pt>
                <c:pt idx="69">
                  <c:v>-80.137617234598125</c:v>
                </c:pt>
                <c:pt idx="70">
                  <c:v>-79.572039948398128</c:v>
                </c:pt>
                <c:pt idx="71">
                  <c:v>-80.108075343998124</c:v>
                </c:pt>
                <c:pt idx="72">
                  <c:v>-81.375505659098124</c:v>
                </c:pt>
                <c:pt idx="73">
                  <c:v>-82.596285525098125</c:v>
                </c:pt>
                <c:pt idx="74">
                  <c:v>-81.581579615398127</c:v>
                </c:pt>
                <c:pt idx="75">
                  <c:v>-80.14869757159812</c:v>
                </c:pt>
                <c:pt idx="76">
                  <c:v>-81.033764789498122</c:v>
                </c:pt>
                <c:pt idx="77">
                  <c:v>-81.596452541098131</c:v>
                </c:pt>
                <c:pt idx="78">
                  <c:v>-81.895072754398129</c:v>
                </c:pt>
                <c:pt idx="79">
                  <c:v>-81.888661205598126</c:v>
                </c:pt>
                <c:pt idx="80">
                  <c:v>-82.23380335099813</c:v>
                </c:pt>
                <c:pt idx="81">
                  <c:v>-83.193177676498124</c:v>
                </c:pt>
                <c:pt idx="82">
                  <c:v>-84.033637301298128</c:v>
                </c:pt>
                <c:pt idx="83">
                  <c:v>-84.17386995129813</c:v>
                </c:pt>
                <c:pt idx="84">
                  <c:v>-84.211334498498132</c:v>
                </c:pt>
                <c:pt idx="85">
                  <c:v>-84.293369464598129</c:v>
                </c:pt>
                <c:pt idx="86">
                  <c:v>-84.56978482059813</c:v>
                </c:pt>
                <c:pt idx="87">
                  <c:v>-85.359835537398126</c:v>
                </c:pt>
                <c:pt idx="88">
                  <c:v>-85.25208893059812</c:v>
                </c:pt>
                <c:pt idx="89">
                  <c:v>-85.296400272098126</c:v>
                </c:pt>
                <c:pt idx="90">
                  <c:v>-85.705116025698132</c:v>
                </c:pt>
                <c:pt idx="91">
                  <c:v>-86.040416634098122</c:v>
                </c:pt>
                <c:pt idx="92">
                  <c:v>-86.626339914698121</c:v>
                </c:pt>
                <c:pt idx="93">
                  <c:v>-86.112462503498122</c:v>
                </c:pt>
                <c:pt idx="94">
                  <c:v>-86.67518637579812</c:v>
                </c:pt>
                <c:pt idx="95">
                  <c:v>-87.087202086598126</c:v>
                </c:pt>
                <c:pt idx="96">
                  <c:v>-86.852791544098125</c:v>
                </c:pt>
                <c:pt idx="97">
                  <c:v>-88.021913791098129</c:v>
                </c:pt>
                <c:pt idx="98">
                  <c:v>-89.044925739798131</c:v>
                </c:pt>
                <c:pt idx="99">
                  <c:v>-88.511212018498128</c:v>
                </c:pt>
                <c:pt idx="100">
                  <c:v>-88.079428271498131</c:v>
                </c:pt>
                <c:pt idx="101">
                  <c:v>-88.255437494098132</c:v>
                </c:pt>
                <c:pt idx="102">
                  <c:v>-89.274111800998128</c:v>
                </c:pt>
                <c:pt idx="103">
                  <c:v>-89.172689221098125</c:v>
                </c:pt>
                <c:pt idx="104">
                  <c:v>-88.790088010598126</c:v>
                </c:pt>
                <c:pt idx="105">
                  <c:v>-89.380752848598121</c:v>
                </c:pt>
                <c:pt idx="106">
                  <c:v>-88.949508210598125</c:v>
                </c:pt>
                <c:pt idx="107">
                  <c:v>-89.437976944198127</c:v>
                </c:pt>
                <c:pt idx="108">
                  <c:v>-89.520520514398129</c:v>
                </c:pt>
                <c:pt idx="109">
                  <c:v>-88.445602237498122</c:v>
                </c:pt>
                <c:pt idx="110">
                  <c:v>-89.684312612798124</c:v>
                </c:pt>
                <c:pt idx="111">
                  <c:v>-89.401309700998127</c:v>
                </c:pt>
                <c:pt idx="112">
                  <c:v>-88.94011865179813</c:v>
                </c:pt>
                <c:pt idx="113">
                  <c:v>-90.521057229398124</c:v>
                </c:pt>
                <c:pt idx="114">
                  <c:v>-90.757405106398124</c:v>
                </c:pt>
                <c:pt idx="115">
                  <c:v>-90.868888983398122</c:v>
                </c:pt>
                <c:pt idx="116">
                  <c:v>-91.491831817398122</c:v>
                </c:pt>
                <c:pt idx="117">
                  <c:v>-90.02324823549813</c:v>
                </c:pt>
                <c:pt idx="118">
                  <c:v>-89.532224420698128</c:v>
                </c:pt>
                <c:pt idx="119">
                  <c:v>-91.027549502398131</c:v>
                </c:pt>
                <c:pt idx="120">
                  <c:v>-90.68663912639812</c:v>
                </c:pt>
                <c:pt idx="121">
                  <c:v>-90.64897739539812</c:v>
                </c:pt>
                <c:pt idx="122">
                  <c:v>-91.813748781398132</c:v>
                </c:pt>
                <c:pt idx="123">
                  <c:v>-91.823159089398132</c:v>
                </c:pt>
                <c:pt idx="124">
                  <c:v>-90.785825492398132</c:v>
                </c:pt>
                <c:pt idx="125">
                  <c:v>-90.749170452398118</c:v>
                </c:pt>
                <c:pt idx="126">
                  <c:v>-90.760262629398127</c:v>
                </c:pt>
                <c:pt idx="127">
                  <c:v>-91.804596101398118</c:v>
                </c:pt>
                <c:pt idx="128">
                  <c:v>-91.790607284398121</c:v>
                </c:pt>
                <c:pt idx="129">
                  <c:v>-92.312547674398132</c:v>
                </c:pt>
                <c:pt idx="130">
                  <c:v>-91.413818578398121</c:v>
                </c:pt>
                <c:pt idx="131">
                  <c:v>-91.746164098398125</c:v>
                </c:pt>
                <c:pt idx="132">
                  <c:v>-90.443899436398127</c:v>
                </c:pt>
                <c:pt idx="133">
                  <c:v>-90.485904948398129</c:v>
                </c:pt>
                <c:pt idx="134">
                  <c:v>-90.833871796398128</c:v>
                </c:pt>
                <c:pt idx="135">
                  <c:v>-90.750503812398122</c:v>
                </c:pt>
                <c:pt idx="136">
                  <c:v>-90.944951791398125</c:v>
                </c:pt>
                <c:pt idx="137">
                  <c:v>-90.129252113398124</c:v>
                </c:pt>
                <c:pt idx="138">
                  <c:v>-89.801030307698127</c:v>
                </c:pt>
                <c:pt idx="139">
                  <c:v>-90.711086200398128</c:v>
                </c:pt>
                <c:pt idx="140">
                  <c:v>-89.635318636598129</c:v>
                </c:pt>
                <c:pt idx="141">
                  <c:v>-90.495763319398122</c:v>
                </c:pt>
                <c:pt idx="142">
                  <c:v>-90.629378896398123</c:v>
                </c:pt>
                <c:pt idx="143">
                  <c:v>-90.902833896398121</c:v>
                </c:pt>
                <c:pt idx="144">
                  <c:v>-90.384520614398127</c:v>
                </c:pt>
                <c:pt idx="145">
                  <c:v>-89.03509781609813</c:v>
                </c:pt>
                <c:pt idx="146">
                  <c:v>-89.323074262398123</c:v>
                </c:pt>
                <c:pt idx="147">
                  <c:v>-89.601037966098119</c:v>
                </c:pt>
                <c:pt idx="148">
                  <c:v>-87.73895485459812</c:v>
                </c:pt>
                <c:pt idx="149">
                  <c:v>-90.256410271398124</c:v>
                </c:pt>
                <c:pt idx="150">
                  <c:v>-89.504517221798125</c:v>
                </c:pt>
                <c:pt idx="151">
                  <c:v>-89.767678653598125</c:v>
                </c:pt>
                <c:pt idx="152">
                  <c:v>-88.804095131298126</c:v>
                </c:pt>
                <c:pt idx="153">
                  <c:v>-90.883037079398122</c:v>
                </c:pt>
                <c:pt idx="154">
                  <c:v>-89.299023760798121</c:v>
                </c:pt>
                <c:pt idx="155">
                  <c:v>-88.970152136998124</c:v>
                </c:pt>
                <c:pt idx="156">
                  <c:v>-87.191135024798129</c:v>
                </c:pt>
                <c:pt idx="157">
                  <c:v>-88.558702678098129</c:v>
                </c:pt>
                <c:pt idx="158">
                  <c:v>-88.485858566698127</c:v>
                </c:pt>
                <c:pt idx="159">
                  <c:v>-87.644696673998126</c:v>
                </c:pt>
                <c:pt idx="160">
                  <c:v>-88.380437502298122</c:v>
                </c:pt>
                <c:pt idx="161">
                  <c:v>-87.980134404598132</c:v>
                </c:pt>
                <c:pt idx="162">
                  <c:v>-87.002279731298131</c:v>
                </c:pt>
                <c:pt idx="163">
                  <c:v>-88.490934253098132</c:v>
                </c:pt>
                <c:pt idx="164">
                  <c:v>-89.930161758998125</c:v>
                </c:pt>
                <c:pt idx="165">
                  <c:v>-87.732195544398124</c:v>
                </c:pt>
                <c:pt idx="166">
                  <c:v>-85.972355725598121</c:v>
                </c:pt>
                <c:pt idx="167">
                  <c:v>-87.539977306398129</c:v>
                </c:pt>
                <c:pt idx="168">
                  <c:v>-88.071242539398128</c:v>
                </c:pt>
                <c:pt idx="169">
                  <c:v>-88.399400372898128</c:v>
                </c:pt>
                <c:pt idx="170">
                  <c:v>-87.382122399598131</c:v>
                </c:pt>
                <c:pt idx="171">
                  <c:v>-87.610352306298125</c:v>
                </c:pt>
                <c:pt idx="172">
                  <c:v>-85.700612212898122</c:v>
                </c:pt>
                <c:pt idx="173">
                  <c:v>-87.699896876298126</c:v>
                </c:pt>
                <c:pt idx="174">
                  <c:v>-86.28711157809812</c:v>
                </c:pt>
                <c:pt idx="175">
                  <c:v>-87.347546835798127</c:v>
                </c:pt>
                <c:pt idx="176">
                  <c:v>-87.841657921098118</c:v>
                </c:pt>
                <c:pt idx="177">
                  <c:v>-88.41710716349813</c:v>
                </c:pt>
                <c:pt idx="178">
                  <c:v>-88.080089257998125</c:v>
                </c:pt>
                <c:pt idx="179">
                  <c:v>-87.562821072298121</c:v>
                </c:pt>
                <c:pt idx="180">
                  <c:v>-86.967894438398119</c:v>
                </c:pt>
                <c:pt idx="181">
                  <c:v>-87.80203236999813</c:v>
                </c:pt>
                <c:pt idx="182">
                  <c:v>-88.491879482298131</c:v>
                </c:pt>
                <c:pt idx="183">
                  <c:v>-88.370970622198129</c:v>
                </c:pt>
                <c:pt idx="184">
                  <c:v>-87.696557451998132</c:v>
                </c:pt>
                <c:pt idx="185">
                  <c:v>-88.00456435959812</c:v>
                </c:pt>
                <c:pt idx="186">
                  <c:v>-87.421762054198126</c:v>
                </c:pt>
                <c:pt idx="187">
                  <c:v>-86.983003776698126</c:v>
                </c:pt>
                <c:pt idx="188">
                  <c:v>-85.984176332598125</c:v>
                </c:pt>
                <c:pt idx="189">
                  <c:v>-85.738856408598124</c:v>
                </c:pt>
                <c:pt idx="190">
                  <c:v>-87.696185571098127</c:v>
                </c:pt>
                <c:pt idx="191">
                  <c:v>-87.756983349198123</c:v>
                </c:pt>
                <c:pt idx="192">
                  <c:v>-87.816118220998121</c:v>
                </c:pt>
                <c:pt idx="193">
                  <c:v>-86.320939456598126</c:v>
                </c:pt>
                <c:pt idx="194">
                  <c:v>-87.811768223998129</c:v>
                </c:pt>
                <c:pt idx="195">
                  <c:v>-88.208877161298119</c:v>
                </c:pt>
                <c:pt idx="196">
                  <c:v>-88.080966711798126</c:v>
                </c:pt>
                <c:pt idx="197">
                  <c:v>-89.32833651829813</c:v>
                </c:pt>
                <c:pt idx="198">
                  <c:v>-88.988259936298121</c:v>
                </c:pt>
                <c:pt idx="199">
                  <c:v>-87.975743771098124</c:v>
                </c:pt>
                <c:pt idx="200">
                  <c:v>-88.174036642998132</c:v>
                </c:pt>
                <c:pt idx="201">
                  <c:v>-88.244647778898127</c:v>
                </c:pt>
                <c:pt idx="202">
                  <c:v>-89.043864679298125</c:v>
                </c:pt>
                <c:pt idx="203">
                  <c:v>-87.936370674498122</c:v>
                </c:pt>
                <c:pt idx="204">
                  <c:v>-86.79355173189812</c:v>
                </c:pt>
                <c:pt idx="205">
                  <c:v>-88.428335013498128</c:v>
                </c:pt>
                <c:pt idx="206">
                  <c:v>-88.257721237498131</c:v>
                </c:pt>
                <c:pt idx="207">
                  <c:v>-87.664460416098123</c:v>
                </c:pt>
                <c:pt idx="208">
                  <c:v>-89.441734398498127</c:v>
                </c:pt>
                <c:pt idx="209">
                  <c:v>-90.044708512698122</c:v>
                </c:pt>
                <c:pt idx="210">
                  <c:v>-88.695090715098132</c:v>
                </c:pt>
                <c:pt idx="211">
                  <c:v>-88.735873368898126</c:v>
                </c:pt>
                <c:pt idx="212">
                  <c:v>-89.358370696398126</c:v>
                </c:pt>
                <c:pt idx="213">
                  <c:v>-88.802325378598127</c:v>
                </c:pt>
                <c:pt idx="214">
                  <c:v>-87.333097380698121</c:v>
                </c:pt>
                <c:pt idx="215">
                  <c:v>-87.458693502298132</c:v>
                </c:pt>
                <c:pt idx="216">
                  <c:v>-88.984722790498125</c:v>
                </c:pt>
                <c:pt idx="217">
                  <c:v>-90.03762268919813</c:v>
                </c:pt>
                <c:pt idx="218">
                  <c:v>-90.756107214398128</c:v>
                </c:pt>
                <c:pt idx="219">
                  <c:v>-89.776101132198121</c:v>
                </c:pt>
                <c:pt idx="220">
                  <c:v>-88.629500005798121</c:v>
                </c:pt>
                <c:pt idx="221">
                  <c:v>-89.030472373998123</c:v>
                </c:pt>
                <c:pt idx="222">
                  <c:v>-90.899285967398129</c:v>
                </c:pt>
                <c:pt idx="223">
                  <c:v>-90.491135766398131</c:v>
                </c:pt>
                <c:pt idx="224">
                  <c:v>-90.189456221398132</c:v>
                </c:pt>
                <c:pt idx="225">
                  <c:v>-89.811783695798127</c:v>
                </c:pt>
                <c:pt idx="226">
                  <c:v>-89.920095601398131</c:v>
                </c:pt>
                <c:pt idx="227">
                  <c:v>-89.649811126998131</c:v>
                </c:pt>
                <c:pt idx="228">
                  <c:v>-90.17827576239813</c:v>
                </c:pt>
                <c:pt idx="229">
                  <c:v>-89.559756963798122</c:v>
                </c:pt>
                <c:pt idx="230">
                  <c:v>-89.444970753798131</c:v>
                </c:pt>
                <c:pt idx="231">
                  <c:v>-89.393093442798119</c:v>
                </c:pt>
                <c:pt idx="232">
                  <c:v>-88.128380832198118</c:v>
                </c:pt>
                <c:pt idx="233">
                  <c:v>-89.909798442498129</c:v>
                </c:pt>
                <c:pt idx="234">
                  <c:v>-87.87612120109813</c:v>
                </c:pt>
                <c:pt idx="235">
                  <c:v>-88.306624046098122</c:v>
                </c:pt>
                <c:pt idx="236">
                  <c:v>-89.641591134198123</c:v>
                </c:pt>
                <c:pt idx="237">
                  <c:v>-89.870719925798127</c:v>
                </c:pt>
                <c:pt idx="238">
                  <c:v>-90.750250450398127</c:v>
                </c:pt>
                <c:pt idx="239">
                  <c:v>-90.336014486398128</c:v>
                </c:pt>
                <c:pt idx="240">
                  <c:v>-91.408807970398129</c:v>
                </c:pt>
                <c:pt idx="241">
                  <c:v>-91.183836690398124</c:v>
                </c:pt>
                <c:pt idx="242">
                  <c:v>-91.478663792398123</c:v>
                </c:pt>
                <c:pt idx="243">
                  <c:v>-90.576585946398126</c:v>
                </c:pt>
                <c:pt idx="244">
                  <c:v>-88.68091064629813</c:v>
                </c:pt>
                <c:pt idx="245">
                  <c:v>-91.063042017398132</c:v>
                </c:pt>
                <c:pt idx="246">
                  <c:v>-92.182238746398127</c:v>
                </c:pt>
                <c:pt idx="247">
                  <c:v>-92.45477184339812</c:v>
                </c:pt>
                <c:pt idx="248">
                  <c:v>-92.079969708398124</c:v>
                </c:pt>
                <c:pt idx="249">
                  <c:v>-91.016275568398129</c:v>
                </c:pt>
                <c:pt idx="250">
                  <c:v>-91.332731377398119</c:v>
                </c:pt>
                <c:pt idx="251">
                  <c:v>-90.510388479398131</c:v>
                </c:pt>
                <c:pt idx="252">
                  <c:v>-90.748340451398121</c:v>
                </c:pt>
                <c:pt idx="253">
                  <c:v>-90.700631800398128</c:v>
                </c:pt>
                <c:pt idx="254">
                  <c:v>-90.149297118398124</c:v>
                </c:pt>
                <c:pt idx="255">
                  <c:v>-90.97011159839812</c:v>
                </c:pt>
                <c:pt idx="256">
                  <c:v>-91.10983872139812</c:v>
                </c:pt>
                <c:pt idx="257">
                  <c:v>-90.779503505398125</c:v>
                </c:pt>
                <c:pt idx="258">
                  <c:v>-91.025887469398128</c:v>
                </c:pt>
                <c:pt idx="259">
                  <c:v>-91.553945969398129</c:v>
                </c:pt>
                <c:pt idx="260">
                  <c:v>-90.635594518398122</c:v>
                </c:pt>
                <c:pt idx="261">
                  <c:v>-91.08658031439812</c:v>
                </c:pt>
                <c:pt idx="262">
                  <c:v>-91.170159065398124</c:v>
                </c:pt>
                <c:pt idx="263">
                  <c:v>-90.412051935398125</c:v>
                </c:pt>
                <c:pt idx="264">
                  <c:v>-91.836944870398128</c:v>
                </c:pt>
                <c:pt idx="265">
                  <c:v>-91.225738857398127</c:v>
                </c:pt>
                <c:pt idx="266">
                  <c:v>-89.98377761169813</c:v>
                </c:pt>
                <c:pt idx="267">
                  <c:v>-91.636161535398131</c:v>
                </c:pt>
                <c:pt idx="268">
                  <c:v>-91.56302628839812</c:v>
                </c:pt>
                <c:pt idx="269">
                  <c:v>-91.703302325398127</c:v>
                </c:pt>
                <c:pt idx="270">
                  <c:v>-91.884544554398119</c:v>
                </c:pt>
                <c:pt idx="271">
                  <c:v>-92.148574047398128</c:v>
                </c:pt>
                <c:pt idx="272">
                  <c:v>-92.272885152398132</c:v>
                </c:pt>
                <c:pt idx="273">
                  <c:v>-91.493593411398123</c:v>
                </c:pt>
                <c:pt idx="274">
                  <c:v>-91.412088621398127</c:v>
                </c:pt>
                <c:pt idx="275">
                  <c:v>-91.91985384339813</c:v>
                </c:pt>
                <c:pt idx="276">
                  <c:v>-91.895089870398124</c:v>
                </c:pt>
                <c:pt idx="277">
                  <c:v>-93.25234672639813</c:v>
                </c:pt>
                <c:pt idx="278">
                  <c:v>-93.707542755398123</c:v>
                </c:pt>
                <c:pt idx="279">
                  <c:v>-94.880265558398122</c:v>
                </c:pt>
                <c:pt idx="280">
                  <c:v>-93.496300912398127</c:v>
                </c:pt>
                <c:pt idx="281">
                  <c:v>-96.180213876398128</c:v>
                </c:pt>
                <c:pt idx="282">
                  <c:v>-93.710934750398124</c:v>
                </c:pt>
                <c:pt idx="283">
                  <c:v>-93.785188083398126</c:v>
                </c:pt>
                <c:pt idx="284">
                  <c:v>-93.878306002398119</c:v>
                </c:pt>
                <c:pt idx="285">
                  <c:v>-94.347704556398128</c:v>
                </c:pt>
                <c:pt idx="286">
                  <c:v>-95.395892655398129</c:v>
                </c:pt>
                <c:pt idx="287">
                  <c:v>-94.268514062398125</c:v>
                </c:pt>
                <c:pt idx="288">
                  <c:v>-94.33989878539812</c:v>
                </c:pt>
                <c:pt idx="289">
                  <c:v>-94.286963358398125</c:v>
                </c:pt>
                <c:pt idx="290">
                  <c:v>-94.99236404839813</c:v>
                </c:pt>
                <c:pt idx="291">
                  <c:v>-94.556974972398123</c:v>
                </c:pt>
                <c:pt idx="292">
                  <c:v>-93.972512536398128</c:v>
                </c:pt>
                <c:pt idx="293">
                  <c:v>-93.824862239398129</c:v>
                </c:pt>
                <c:pt idx="294">
                  <c:v>-93.449069713398131</c:v>
                </c:pt>
                <c:pt idx="295">
                  <c:v>-93.98665122039813</c:v>
                </c:pt>
                <c:pt idx="296">
                  <c:v>-94.505859297398132</c:v>
                </c:pt>
                <c:pt idx="297">
                  <c:v>-94.928891083398128</c:v>
                </c:pt>
                <c:pt idx="298">
                  <c:v>-94.751425899398129</c:v>
                </c:pt>
                <c:pt idx="299">
                  <c:v>-92.595898796398131</c:v>
                </c:pt>
                <c:pt idx="300">
                  <c:v>-92.78677710539813</c:v>
                </c:pt>
                <c:pt idx="301">
                  <c:v>-92.598690118398125</c:v>
                </c:pt>
                <c:pt idx="302">
                  <c:v>-90.72403523039813</c:v>
                </c:pt>
                <c:pt idx="303">
                  <c:v>-91.273233194398131</c:v>
                </c:pt>
                <c:pt idx="304">
                  <c:v>-91.16092302539812</c:v>
                </c:pt>
                <c:pt idx="305">
                  <c:v>-91.99190838839813</c:v>
                </c:pt>
                <c:pt idx="306">
                  <c:v>-91.816080324398129</c:v>
                </c:pt>
                <c:pt idx="307">
                  <c:v>-91.654100237398126</c:v>
                </c:pt>
                <c:pt idx="308">
                  <c:v>-91.500182797398125</c:v>
                </c:pt>
                <c:pt idx="309">
                  <c:v>-91.356558985398124</c:v>
                </c:pt>
                <c:pt idx="310">
                  <c:v>-91.256454919398124</c:v>
                </c:pt>
                <c:pt idx="311">
                  <c:v>-91.217283128398122</c:v>
                </c:pt>
                <c:pt idx="312">
                  <c:v>-91.192771009398129</c:v>
                </c:pt>
                <c:pt idx="313">
                  <c:v>-91.257142673398121</c:v>
                </c:pt>
                <c:pt idx="314">
                  <c:v>-91.39144983539812</c:v>
                </c:pt>
                <c:pt idx="315">
                  <c:v>-89.736108882498129</c:v>
                </c:pt>
                <c:pt idx="316">
                  <c:v>-90.29426187139812</c:v>
                </c:pt>
                <c:pt idx="317">
                  <c:v>-91.104277470398131</c:v>
                </c:pt>
                <c:pt idx="318">
                  <c:v>-91.696624835398126</c:v>
                </c:pt>
                <c:pt idx="319">
                  <c:v>-91.881946213398123</c:v>
                </c:pt>
                <c:pt idx="320">
                  <c:v>-90.493713411398119</c:v>
                </c:pt>
                <c:pt idx="321">
                  <c:v>-92.044527813398119</c:v>
                </c:pt>
                <c:pt idx="322">
                  <c:v>-92.150555805398128</c:v>
                </c:pt>
                <c:pt idx="323">
                  <c:v>-92.19560343239813</c:v>
                </c:pt>
                <c:pt idx="324">
                  <c:v>-94.093683600398123</c:v>
                </c:pt>
                <c:pt idx="325">
                  <c:v>-95.240309254398127</c:v>
                </c:pt>
                <c:pt idx="326">
                  <c:v>-93.165715503398118</c:v>
                </c:pt>
                <c:pt idx="327">
                  <c:v>-92.566538279398131</c:v>
                </c:pt>
                <c:pt idx="328">
                  <c:v>-95.160632192398126</c:v>
                </c:pt>
                <c:pt idx="329">
                  <c:v>-91.608921757398122</c:v>
                </c:pt>
                <c:pt idx="330">
                  <c:v>-92.643358508398123</c:v>
                </c:pt>
                <c:pt idx="331">
                  <c:v>-93.037360818398128</c:v>
                </c:pt>
                <c:pt idx="332">
                  <c:v>-93.269125138398124</c:v>
                </c:pt>
                <c:pt idx="333">
                  <c:v>-91.967719760398126</c:v>
                </c:pt>
                <c:pt idx="334">
                  <c:v>-93.43259177339813</c:v>
                </c:pt>
                <c:pt idx="335">
                  <c:v>-93.195986076398128</c:v>
                </c:pt>
                <c:pt idx="336">
                  <c:v>-91.79046416539812</c:v>
                </c:pt>
                <c:pt idx="337">
                  <c:v>-91.704135207398124</c:v>
                </c:pt>
                <c:pt idx="338">
                  <c:v>-92.478637603398127</c:v>
                </c:pt>
                <c:pt idx="339">
                  <c:v>-91.362621777398132</c:v>
                </c:pt>
                <c:pt idx="340">
                  <c:v>-92.308193579398122</c:v>
                </c:pt>
                <c:pt idx="341">
                  <c:v>-90.586255198398121</c:v>
                </c:pt>
                <c:pt idx="342">
                  <c:v>-91.29943161039813</c:v>
                </c:pt>
                <c:pt idx="343">
                  <c:v>-91.125625026398126</c:v>
                </c:pt>
                <c:pt idx="344">
                  <c:v>-91.039021180398123</c:v>
                </c:pt>
                <c:pt idx="345">
                  <c:v>-90.140850163398127</c:v>
                </c:pt>
                <c:pt idx="346">
                  <c:v>-90.153483484398123</c:v>
                </c:pt>
                <c:pt idx="347">
                  <c:v>-90.10871730639812</c:v>
                </c:pt>
                <c:pt idx="348">
                  <c:v>-92.84223754139812</c:v>
                </c:pt>
                <c:pt idx="349">
                  <c:v>-89.183977481498118</c:v>
                </c:pt>
                <c:pt idx="350">
                  <c:v>-90.090116511698128</c:v>
                </c:pt>
                <c:pt idx="351">
                  <c:v>-90.618023568398129</c:v>
                </c:pt>
                <c:pt idx="352">
                  <c:v>-88.690970954398125</c:v>
                </c:pt>
                <c:pt idx="353">
                  <c:v>-89.619186861298132</c:v>
                </c:pt>
                <c:pt idx="354">
                  <c:v>-90.149039002398126</c:v>
                </c:pt>
                <c:pt idx="355">
                  <c:v>-91.011403053398126</c:v>
                </c:pt>
                <c:pt idx="356">
                  <c:v>-91.233871707398123</c:v>
                </c:pt>
                <c:pt idx="357">
                  <c:v>-89.804570003998123</c:v>
                </c:pt>
                <c:pt idx="358">
                  <c:v>-91.647101552398127</c:v>
                </c:pt>
                <c:pt idx="359">
                  <c:v>-91.666370476398129</c:v>
                </c:pt>
                <c:pt idx="360">
                  <c:v>-91.872299307398123</c:v>
                </c:pt>
                <c:pt idx="361">
                  <c:v>-90.345417262398129</c:v>
                </c:pt>
                <c:pt idx="362">
                  <c:v>-90.400451773398132</c:v>
                </c:pt>
                <c:pt idx="363">
                  <c:v>-93.079226408398128</c:v>
                </c:pt>
                <c:pt idx="364">
                  <c:v>-94.194600436398119</c:v>
                </c:pt>
                <c:pt idx="365">
                  <c:v>-94.580598158398132</c:v>
                </c:pt>
                <c:pt idx="366">
                  <c:v>-94.812691911398119</c:v>
                </c:pt>
                <c:pt idx="367">
                  <c:v>-95.108216808398126</c:v>
                </c:pt>
                <c:pt idx="368">
                  <c:v>-93.83181071539812</c:v>
                </c:pt>
                <c:pt idx="369">
                  <c:v>-93.24688495139813</c:v>
                </c:pt>
                <c:pt idx="370">
                  <c:v>-93.508482943398121</c:v>
                </c:pt>
                <c:pt idx="371">
                  <c:v>-92.512917574398131</c:v>
                </c:pt>
                <c:pt idx="372">
                  <c:v>-93.353510201398123</c:v>
                </c:pt>
                <c:pt idx="373">
                  <c:v>-93.453328184398131</c:v>
                </c:pt>
                <c:pt idx="374">
                  <c:v>-93.415235972398122</c:v>
                </c:pt>
                <c:pt idx="375">
                  <c:v>-93.344845438398124</c:v>
                </c:pt>
                <c:pt idx="376">
                  <c:v>-93.250104878398119</c:v>
                </c:pt>
                <c:pt idx="377">
                  <c:v>-91.654001168398125</c:v>
                </c:pt>
                <c:pt idx="378">
                  <c:v>-92.771655016398128</c:v>
                </c:pt>
                <c:pt idx="379">
                  <c:v>-92.165864054398128</c:v>
                </c:pt>
                <c:pt idx="380">
                  <c:v>-93.617025336398129</c:v>
                </c:pt>
                <c:pt idx="381">
                  <c:v>-94.600485375398122</c:v>
                </c:pt>
                <c:pt idx="382">
                  <c:v>-93.530092541398119</c:v>
                </c:pt>
                <c:pt idx="383">
                  <c:v>-92.49662940039812</c:v>
                </c:pt>
                <c:pt idx="384">
                  <c:v>-92.279289973398122</c:v>
                </c:pt>
                <c:pt idx="385">
                  <c:v>-92.725180094398127</c:v>
                </c:pt>
                <c:pt idx="386">
                  <c:v>-92.599565957398127</c:v>
                </c:pt>
                <c:pt idx="387">
                  <c:v>-92.447732201398125</c:v>
                </c:pt>
                <c:pt idx="388">
                  <c:v>-92.967330023398119</c:v>
                </c:pt>
                <c:pt idx="389">
                  <c:v>-94.256582876398127</c:v>
                </c:pt>
                <c:pt idx="390">
                  <c:v>-92.735842289398121</c:v>
                </c:pt>
                <c:pt idx="391">
                  <c:v>-91.869651618398123</c:v>
                </c:pt>
                <c:pt idx="392">
                  <c:v>-92.157717033398129</c:v>
                </c:pt>
                <c:pt idx="393">
                  <c:v>-92.020961757398126</c:v>
                </c:pt>
                <c:pt idx="394">
                  <c:v>-91.926585767398123</c:v>
                </c:pt>
                <c:pt idx="395">
                  <c:v>-91.890036415398129</c:v>
                </c:pt>
                <c:pt idx="396">
                  <c:v>-90.70488081339812</c:v>
                </c:pt>
                <c:pt idx="397">
                  <c:v>-93.047843689398121</c:v>
                </c:pt>
                <c:pt idx="398">
                  <c:v>-93.087219814398125</c:v>
                </c:pt>
                <c:pt idx="399">
                  <c:v>-89.959061928998125</c:v>
                </c:pt>
                <c:pt idx="400">
                  <c:v>-90.943198359398124</c:v>
                </c:pt>
                <c:pt idx="401">
                  <c:v>-90.907398564398122</c:v>
                </c:pt>
                <c:pt idx="402">
                  <c:v>-90.87150040439812</c:v>
                </c:pt>
                <c:pt idx="403">
                  <c:v>-90.669833628398123</c:v>
                </c:pt>
                <c:pt idx="404">
                  <c:v>-90.526242719398127</c:v>
                </c:pt>
                <c:pt idx="405">
                  <c:v>-91.511753601398127</c:v>
                </c:pt>
                <c:pt idx="406">
                  <c:v>-89.370574738598123</c:v>
                </c:pt>
                <c:pt idx="407">
                  <c:v>-88.136903632998127</c:v>
                </c:pt>
                <c:pt idx="408">
                  <c:v>-88.241874787598121</c:v>
                </c:pt>
                <c:pt idx="409">
                  <c:v>-88.857380623098123</c:v>
                </c:pt>
                <c:pt idx="410">
                  <c:v>-90.488757746398122</c:v>
                </c:pt>
                <c:pt idx="411">
                  <c:v>-91.984046593398119</c:v>
                </c:pt>
                <c:pt idx="412">
                  <c:v>-91.115790262398122</c:v>
                </c:pt>
                <c:pt idx="413">
                  <c:v>-87.910283397198128</c:v>
                </c:pt>
                <c:pt idx="414">
                  <c:v>-89.008824973998131</c:v>
                </c:pt>
                <c:pt idx="415">
                  <c:v>-88.858981719298129</c:v>
                </c:pt>
                <c:pt idx="416">
                  <c:v>-87.614478594998118</c:v>
                </c:pt>
                <c:pt idx="417">
                  <c:v>-89.374667999198124</c:v>
                </c:pt>
                <c:pt idx="418">
                  <c:v>-90.17583662439813</c:v>
                </c:pt>
                <c:pt idx="419">
                  <c:v>-88.886782576998129</c:v>
                </c:pt>
                <c:pt idx="420">
                  <c:v>-88.325623186698124</c:v>
                </c:pt>
                <c:pt idx="421">
                  <c:v>-88.169040737498122</c:v>
                </c:pt>
                <c:pt idx="422">
                  <c:v>-87.945160172298131</c:v>
                </c:pt>
                <c:pt idx="423">
                  <c:v>-86.089199626398127</c:v>
                </c:pt>
                <c:pt idx="424">
                  <c:v>-87.182463449198124</c:v>
                </c:pt>
                <c:pt idx="425">
                  <c:v>-87.69573824549812</c:v>
                </c:pt>
                <c:pt idx="426">
                  <c:v>-87.656228393398123</c:v>
                </c:pt>
                <c:pt idx="427">
                  <c:v>-87.686040968498119</c:v>
                </c:pt>
                <c:pt idx="428">
                  <c:v>-87.644267147798132</c:v>
                </c:pt>
                <c:pt idx="429">
                  <c:v>-85.832024009798118</c:v>
                </c:pt>
                <c:pt idx="430">
                  <c:v>-87.558687593898128</c:v>
                </c:pt>
                <c:pt idx="431">
                  <c:v>-87.585747280798131</c:v>
                </c:pt>
                <c:pt idx="432">
                  <c:v>-87.679133605998132</c:v>
                </c:pt>
                <c:pt idx="433">
                  <c:v>-87.801731015398119</c:v>
                </c:pt>
                <c:pt idx="434">
                  <c:v>-88.001767580698129</c:v>
                </c:pt>
                <c:pt idx="435">
                  <c:v>-88.206236284198127</c:v>
                </c:pt>
                <c:pt idx="436">
                  <c:v>-88.419058046798128</c:v>
                </c:pt>
                <c:pt idx="437">
                  <c:v>-88.653901684998132</c:v>
                </c:pt>
                <c:pt idx="438">
                  <c:v>-88.907325181598125</c:v>
                </c:pt>
                <c:pt idx="439">
                  <c:v>-89.183041333898132</c:v>
                </c:pt>
                <c:pt idx="440">
                  <c:v>-88.39795091399813</c:v>
                </c:pt>
                <c:pt idx="441">
                  <c:v>-88.729061317098129</c:v>
                </c:pt>
                <c:pt idx="442">
                  <c:v>-90.248525727398132</c:v>
                </c:pt>
                <c:pt idx="443">
                  <c:v>-90.610436575398126</c:v>
                </c:pt>
                <c:pt idx="444">
                  <c:v>-90.289967497398123</c:v>
                </c:pt>
                <c:pt idx="445">
                  <c:v>-91.636800289398124</c:v>
                </c:pt>
                <c:pt idx="446">
                  <c:v>-91.982743166398123</c:v>
                </c:pt>
                <c:pt idx="447">
                  <c:v>-92.376774389398122</c:v>
                </c:pt>
                <c:pt idx="448">
                  <c:v>-92.777749276398126</c:v>
                </c:pt>
                <c:pt idx="449">
                  <c:v>-93.184797955398125</c:v>
                </c:pt>
                <c:pt idx="450">
                  <c:v>-93.591774350398126</c:v>
                </c:pt>
                <c:pt idx="451">
                  <c:v>-95.02678442039813</c:v>
                </c:pt>
                <c:pt idx="452">
                  <c:v>-94.077048380398125</c:v>
                </c:pt>
                <c:pt idx="453">
                  <c:v>-94.882682530398128</c:v>
                </c:pt>
                <c:pt idx="454">
                  <c:v>-98.618522832398128</c:v>
                </c:pt>
                <c:pt idx="455">
                  <c:v>-97.925607782398131</c:v>
                </c:pt>
                <c:pt idx="456">
                  <c:v>-95.054368531398126</c:v>
                </c:pt>
                <c:pt idx="457">
                  <c:v>-96.277936003398125</c:v>
                </c:pt>
                <c:pt idx="458">
                  <c:v>-96.79861075139813</c:v>
                </c:pt>
                <c:pt idx="459">
                  <c:v>-97.185687684398118</c:v>
                </c:pt>
                <c:pt idx="460">
                  <c:v>-97.54610425539812</c:v>
                </c:pt>
                <c:pt idx="461">
                  <c:v>-97.88985033739813</c:v>
                </c:pt>
                <c:pt idx="462">
                  <c:v>-98.216139263398119</c:v>
                </c:pt>
                <c:pt idx="463">
                  <c:v>-98.622772276398123</c:v>
                </c:pt>
                <c:pt idx="464">
                  <c:v>-99.006500732398123</c:v>
                </c:pt>
                <c:pt idx="465">
                  <c:v>-99.235819142398128</c:v>
                </c:pt>
                <c:pt idx="466">
                  <c:v>-99.518168419398123</c:v>
                </c:pt>
                <c:pt idx="467">
                  <c:v>-98.613792090398121</c:v>
                </c:pt>
                <c:pt idx="468">
                  <c:v>-100.40876443139813</c:v>
                </c:pt>
                <c:pt idx="469">
                  <c:v>-100.90363128339813</c:v>
                </c:pt>
                <c:pt idx="470">
                  <c:v>-100.63061069639812</c:v>
                </c:pt>
                <c:pt idx="471">
                  <c:v>-100.69252075539812</c:v>
                </c:pt>
                <c:pt idx="472">
                  <c:v>-101.87885187239813</c:v>
                </c:pt>
                <c:pt idx="473">
                  <c:v>-102.69728051639812</c:v>
                </c:pt>
                <c:pt idx="474">
                  <c:v>-102.94098010539813</c:v>
                </c:pt>
                <c:pt idx="475">
                  <c:v>-103.49414469239812</c:v>
                </c:pt>
                <c:pt idx="476">
                  <c:v>-103.90426614939813</c:v>
                </c:pt>
                <c:pt idx="477">
                  <c:v>-103.92256224239813</c:v>
                </c:pt>
                <c:pt idx="478">
                  <c:v>-106.11225853539813</c:v>
                </c:pt>
                <c:pt idx="479">
                  <c:v>-107.05321920339813</c:v>
                </c:pt>
                <c:pt idx="480">
                  <c:v>-106.46851023339812</c:v>
                </c:pt>
                <c:pt idx="481">
                  <c:v>-107.27494288039813</c:v>
                </c:pt>
                <c:pt idx="482">
                  <c:v>-106.33880464039812</c:v>
                </c:pt>
                <c:pt idx="483">
                  <c:v>-107.91727729539812</c:v>
                </c:pt>
                <c:pt idx="484">
                  <c:v>-107.02040363739813</c:v>
                </c:pt>
                <c:pt idx="485">
                  <c:v>-107.09662379739812</c:v>
                </c:pt>
                <c:pt idx="486">
                  <c:v>-107.72360154039812</c:v>
                </c:pt>
                <c:pt idx="487">
                  <c:v>-107.50839613939813</c:v>
                </c:pt>
                <c:pt idx="488">
                  <c:v>-108.37847416839813</c:v>
                </c:pt>
                <c:pt idx="489">
                  <c:v>-108.69461656139812</c:v>
                </c:pt>
                <c:pt idx="490">
                  <c:v>-108.28840286439812</c:v>
                </c:pt>
                <c:pt idx="491">
                  <c:v>-109.04050097539813</c:v>
                </c:pt>
                <c:pt idx="492">
                  <c:v>-109.59667818639812</c:v>
                </c:pt>
                <c:pt idx="493">
                  <c:v>-108.58668418039812</c:v>
                </c:pt>
                <c:pt idx="494">
                  <c:v>-110.22571535639813</c:v>
                </c:pt>
                <c:pt idx="495">
                  <c:v>-109.07369902239813</c:v>
                </c:pt>
                <c:pt idx="496">
                  <c:v>-112.06864649839812</c:v>
                </c:pt>
                <c:pt idx="497">
                  <c:v>-111.63712802439812</c:v>
                </c:pt>
                <c:pt idx="498">
                  <c:v>-111.54942504139812</c:v>
                </c:pt>
                <c:pt idx="499">
                  <c:v>-111.09632686639813</c:v>
                </c:pt>
                <c:pt idx="500">
                  <c:v>-110.80844429239812</c:v>
                </c:pt>
                <c:pt idx="501">
                  <c:v>-115.27292440239813</c:v>
                </c:pt>
                <c:pt idx="502">
                  <c:v>-113.65859774739812</c:v>
                </c:pt>
                <c:pt idx="503">
                  <c:v>-114.01459880039812</c:v>
                </c:pt>
                <c:pt idx="504">
                  <c:v>-113.43599917239813</c:v>
                </c:pt>
                <c:pt idx="505">
                  <c:v>-117.53474073239812</c:v>
                </c:pt>
                <c:pt idx="506">
                  <c:v>-118.43291286439813</c:v>
                </c:pt>
                <c:pt idx="507">
                  <c:v>-115.49335878539813</c:v>
                </c:pt>
                <c:pt idx="508">
                  <c:v>-114.32062647339812</c:v>
                </c:pt>
                <c:pt idx="509">
                  <c:v>-117.35440737739813</c:v>
                </c:pt>
                <c:pt idx="510">
                  <c:v>-114.84716639439813</c:v>
                </c:pt>
                <c:pt idx="511">
                  <c:v>-117.70052813139813</c:v>
                </c:pt>
                <c:pt idx="512">
                  <c:v>-118.60645698039812</c:v>
                </c:pt>
                <c:pt idx="513">
                  <c:v>-118.59474965639814</c:v>
                </c:pt>
                <c:pt idx="514">
                  <c:v>-117.14173425039813</c:v>
                </c:pt>
                <c:pt idx="515">
                  <c:v>-116.23899896239813</c:v>
                </c:pt>
                <c:pt idx="516">
                  <c:v>-117.62722154939813</c:v>
                </c:pt>
                <c:pt idx="517">
                  <c:v>-119.99712290639812</c:v>
                </c:pt>
                <c:pt idx="518">
                  <c:v>-120.38281491039814</c:v>
                </c:pt>
                <c:pt idx="519">
                  <c:v>-118.48139207039813</c:v>
                </c:pt>
                <c:pt idx="520">
                  <c:v>-118.38734653739812</c:v>
                </c:pt>
                <c:pt idx="521">
                  <c:v>-118.66992290439813</c:v>
                </c:pt>
                <c:pt idx="522">
                  <c:v>-118.92501132339814</c:v>
                </c:pt>
                <c:pt idx="523">
                  <c:v>-120.36347651739811</c:v>
                </c:pt>
                <c:pt idx="524">
                  <c:v>-119.22467581739812</c:v>
                </c:pt>
                <c:pt idx="525">
                  <c:v>-122.45181375939814</c:v>
                </c:pt>
                <c:pt idx="526">
                  <c:v>-122.20604910739812</c:v>
                </c:pt>
                <c:pt idx="527">
                  <c:v>-121.07184217539813</c:v>
                </c:pt>
                <c:pt idx="528">
                  <c:v>-121.10809984039813</c:v>
                </c:pt>
                <c:pt idx="529">
                  <c:v>-122.48201250939812</c:v>
                </c:pt>
                <c:pt idx="530">
                  <c:v>-123.56151104139812</c:v>
                </c:pt>
                <c:pt idx="531">
                  <c:v>-123.48313991139813</c:v>
                </c:pt>
                <c:pt idx="532">
                  <c:v>-123.04054380639812</c:v>
                </c:pt>
                <c:pt idx="533">
                  <c:v>-124.19352731739812</c:v>
                </c:pt>
                <c:pt idx="534">
                  <c:v>-122.38787605439813</c:v>
                </c:pt>
                <c:pt idx="535">
                  <c:v>-122.70486765839811</c:v>
                </c:pt>
                <c:pt idx="536">
                  <c:v>-124.17227331739812</c:v>
                </c:pt>
                <c:pt idx="537">
                  <c:v>-124.33814205639811</c:v>
                </c:pt>
                <c:pt idx="538">
                  <c:v>-123.79752695539813</c:v>
                </c:pt>
                <c:pt idx="539">
                  <c:v>-123.36637346939813</c:v>
                </c:pt>
                <c:pt idx="540">
                  <c:v>-123.66502370539811</c:v>
                </c:pt>
                <c:pt idx="541">
                  <c:v>-123.73799471939813</c:v>
                </c:pt>
                <c:pt idx="542">
                  <c:v>-123.51625473839812</c:v>
                </c:pt>
                <c:pt idx="543">
                  <c:v>-125.08371653139812</c:v>
                </c:pt>
                <c:pt idx="544">
                  <c:v>-125.57184095839813</c:v>
                </c:pt>
                <c:pt idx="545">
                  <c:v>-124.63095730339813</c:v>
                </c:pt>
                <c:pt idx="546">
                  <c:v>-123.55930386339813</c:v>
                </c:pt>
                <c:pt idx="547">
                  <c:v>-124.64114293739812</c:v>
                </c:pt>
                <c:pt idx="548">
                  <c:v>-124.48161238039813</c:v>
                </c:pt>
                <c:pt idx="549">
                  <c:v>-126.10392846939811</c:v>
                </c:pt>
                <c:pt idx="550">
                  <c:v>-125.77770175739812</c:v>
                </c:pt>
                <c:pt idx="551">
                  <c:v>-126.19200490139812</c:v>
                </c:pt>
                <c:pt idx="552">
                  <c:v>-127.01556940939813</c:v>
                </c:pt>
                <c:pt idx="553">
                  <c:v>-126.80996722439812</c:v>
                </c:pt>
                <c:pt idx="554">
                  <c:v>-126.55872921439811</c:v>
                </c:pt>
                <c:pt idx="555">
                  <c:v>-126.88513084339812</c:v>
                </c:pt>
                <c:pt idx="556">
                  <c:v>-126.55303254339813</c:v>
                </c:pt>
                <c:pt idx="557">
                  <c:v>-126.68954375939813</c:v>
                </c:pt>
                <c:pt idx="558">
                  <c:v>-126.63212552039812</c:v>
                </c:pt>
                <c:pt idx="559">
                  <c:v>-127.17072367439812</c:v>
                </c:pt>
                <c:pt idx="560">
                  <c:v>-127.25647032039814</c:v>
                </c:pt>
                <c:pt idx="561">
                  <c:v>-127.04611834439814</c:v>
                </c:pt>
                <c:pt idx="562">
                  <c:v>-126.75423166139814</c:v>
                </c:pt>
                <c:pt idx="563">
                  <c:v>-126.87250594739814</c:v>
                </c:pt>
                <c:pt idx="564">
                  <c:v>-127.32795343139813</c:v>
                </c:pt>
                <c:pt idx="565">
                  <c:v>-127.32648530839813</c:v>
                </c:pt>
                <c:pt idx="566">
                  <c:v>-127.22949006639811</c:v>
                </c:pt>
                <c:pt idx="567">
                  <c:v>-127.32154292839812</c:v>
                </c:pt>
                <c:pt idx="568">
                  <c:v>-127.04968390139811</c:v>
                </c:pt>
                <c:pt idx="569">
                  <c:v>-127.28439403839812</c:v>
                </c:pt>
                <c:pt idx="570">
                  <c:v>-127.52358502839812</c:v>
                </c:pt>
                <c:pt idx="571">
                  <c:v>-127.39280605939811</c:v>
                </c:pt>
                <c:pt idx="572">
                  <c:v>-127.34875357939814</c:v>
                </c:pt>
                <c:pt idx="573">
                  <c:v>-127.42003248739812</c:v>
                </c:pt>
                <c:pt idx="574">
                  <c:v>-127.58406546339813</c:v>
                </c:pt>
                <c:pt idx="575">
                  <c:v>-127.57785349739814</c:v>
                </c:pt>
                <c:pt idx="576">
                  <c:v>-127.50492943939813</c:v>
                </c:pt>
                <c:pt idx="577">
                  <c:v>-127.60805547139813</c:v>
                </c:pt>
                <c:pt idx="578">
                  <c:v>-127.58348112039812</c:v>
                </c:pt>
                <c:pt idx="579">
                  <c:v>-127.63368147339813</c:v>
                </c:pt>
                <c:pt idx="580">
                  <c:v>-127.65349882639813</c:v>
                </c:pt>
                <c:pt idx="581">
                  <c:v>-127.56530977639812</c:v>
                </c:pt>
                <c:pt idx="582">
                  <c:v>-127.46441976839813</c:v>
                </c:pt>
                <c:pt idx="583">
                  <c:v>-127.55044535539813</c:v>
                </c:pt>
                <c:pt idx="584">
                  <c:v>-127.52247595539814</c:v>
                </c:pt>
                <c:pt idx="585">
                  <c:v>-127.50313768039811</c:v>
                </c:pt>
                <c:pt idx="586">
                  <c:v>-127.24607006439811</c:v>
                </c:pt>
                <c:pt idx="587">
                  <c:v>-127.52715128839813</c:v>
                </c:pt>
                <c:pt idx="588">
                  <c:v>-127.54355672339813</c:v>
                </c:pt>
                <c:pt idx="589">
                  <c:v>-127.51914570739814</c:v>
                </c:pt>
                <c:pt idx="590">
                  <c:v>-127.52805519339813</c:v>
                </c:pt>
                <c:pt idx="591">
                  <c:v>-127.53000403639814</c:v>
                </c:pt>
                <c:pt idx="592">
                  <c:v>-127.55921716439812</c:v>
                </c:pt>
                <c:pt idx="593">
                  <c:v>-127.53129546739814</c:v>
                </c:pt>
                <c:pt idx="594">
                  <c:v>-127.53644448439812</c:v>
                </c:pt>
                <c:pt idx="595">
                  <c:v>-127.51910775539812</c:v>
                </c:pt>
                <c:pt idx="596">
                  <c:v>-127.47613657839813</c:v>
                </c:pt>
                <c:pt idx="597">
                  <c:v>-127.47095969139812</c:v>
                </c:pt>
                <c:pt idx="598">
                  <c:v>-127.56104351839812</c:v>
                </c:pt>
                <c:pt idx="599">
                  <c:v>-127.55063077939812</c:v>
                </c:pt>
                <c:pt idx="600">
                  <c:v>-127.58075695939812</c:v>
                </c:pt>
                <c:pt idx="601">
                  <c:v>-127.57517475139812</c:v>
                </c:pt>
                <c:pt idx="602">
                  <c:v>-126.74744885239812</c:v>
                </c:pt>
                <c:pt idx="603">
                  <c:v>-127.56173515739812</c:v>
                </c:pt>
                <c:pt idx="604">
                  <c:v>-127.53363698239812</c:v>
                </c:pt>
                <c:pt idx="605">
                  <c:v>-127.52407191639813</c:v>
                </c:pt>
                <c:pt idx="606">
                  <c:v>-127.21290375239812</c:v>
                </c:pt>
                <c:pt idx="607">
                  <c:v>-127.66468212539812</c:v>
                </c:pt>
                <c:pt idx="608">
                  <c:v>-127.68084428939812</c:v>
                </c:pt>
                <c:pt idx="609">
                  <c:v>-127.59100887039813</c:v>
                </c:pt>
                <c:pt idx="610">
                  <c:v>-127.56033913439813</c:v>
                </c:pt>
                <c:pt idx="611">
                  <c:v>-127.48795508739812</c:v>
                </c:pt>
                <c:pt idx="612">
                  <c:v>-127.37009574539812</c:v>
                </c:pt>
                <c:pt idx="613">
                  <c:v>-127.50404990639814</c:v>
                </c:pt>
                <c:pt idx="614">
                  <c:v>-127.49625827739811</c:v>
                </c:pt>
                <c:pt idx="615">
                  <c:v>-127.30245534139812</c:v>
                </c:pt>
                <c:pt idx="616">
                  <c:v>-127.53744578939813</c:v>
                </c:pt>
                <c:pt idx="617">
                  <c:v>-127.52630171539812</c:v>
                </c:pt>
                <c:pt idx="618">
                  <c:v>-127.47920620439814</c:v>
                </c:pt>
                <c:pt idx="619">
                  <c:v>-127.51171287339812</c:v>
                </c:pt>
                <c:pt idx="620">
                  <c:v>-127.50690114639812</c:v>
                </c:pt>
                <c:pt idx="621">
                  <c:v>-127.53794992439813</c:v>
                </c:pt>
                <c:pt idx="622">
                  <c:v>-127.53876013939814</c:v>
                </c:pt>
                <c:pt idx="623">
                  <c:v>-127.50626102539812</c:v>
                </c:pt>
                <c:pt idx="624">
                  <c:v>-127.52584509039812</c:v>
                </c:pt>
                <c:pt idx="625">
                  <c:v>-127.46042044139813</c:v>
                </c:pt>
                <c:pt idx="626">
                  <c:v>-127.50062696039814</c:v>
                </c:pt>
                <c:pt idx="627">
                  <c:v>-127.50973434639812</c:v>
                </c:pt>
                <c:pt idx="628">
                  <c:v>-127.52351388039813</c:v>
                </c:pt>
                <c:pt idx="629">
                  <c:v>-127.51318862239813</c:v>
                </c:pt>
                <c:pt idx="630">
                  <c:v>-127.50476210839813</c:v>
                </c:pt>
                <c:pt idx="631">
                  <c:v>-127.51107342839813</c:v>
                </c:pt>
                <c:pt idx="632">
                  <c:v>-127.42495768339813</c:v>
                </c:pt>
                <c:pt idx="633">
                  <c:v>-127.47154164639812</c:v>
                </c:pt>
                <c:pt idx="634">
                  <c:v>-127.47897639739813</c:v>
                </c:pt>
                <c:pt idx="635">
                  <c:v>-127.47420333439811</c:v>
                </c:pt>
                <c:pt idx="636">
                  <c:v>-127.47960667939813</c:v>
                </c:pt>
                <c:pt idx="637">
                  <c:v>-127.48813458839811</c:v>
                </c:pt>
                <c:pt idx="638">
                  <c:v>-127.48062098339813</c:v>
                </c:pt>
                <c:pt idx="639">
                  <c:v>-127.49054462539812</c:v>
                </c:pt>
                <c:pt idx="640">
                  <c:v>-127.49568402339813</c:v>
                </c:pt>
                <c:pt idx="641">
                  <c:v>-127.48365464939812</c:v>
                </c:pt>
                <c:pt idx="642">
                  <c:v>-127.46910803439812</c:v>
                </c:pt>
                <c:pt idx="643">
                  <c:v>-127.40775092439813</c:v>
                </c:pt>
                <c:pt idx="644">
                  <c:v>-127.07342632539812</c:v>
                </c:pt>
                <c:pt idx="645">
                  <c:v>-126.96185535939813</c:v>
                </c:pt>
                <c:pt idx="646">
                  <c:v>-127.40777628039814</c:v>
                </c:pt>
                <c:pt idx="647">
                  <c:v>-127.43872564939812</c:v>
                </c:pt>
                <c:pt idx="648">
                  <c:v>-127.28907198439813</c:v>
                </c:pt>
                <c:pt idx="649">
                  <c:v>-127.41387528539812</c:v>
                </c:pt>
                <c:pt idx="650">
                  <c:v>-127.45346065139813</c:v>
                </c:pt>
                <c:pt idx="651">
                  <c:v>-127.43403459539812</c:v>
                </c:pt>
                <c:pt idx="652">
                  <c:v>-127.46828702239813</c:v>
                </c:pt>
                <c:pt idx="653">
                  <c:v>-127.48430158139811</c:v>
                </c:pt>
                <c:pt idx="654">
                  <c:v>-127.47756963739812</c:v>
                </c:pt>
                <c:pt idx="655">
                  <c:v>-127.49143589939811</c:v>
                </c:pt>
                <c:pt idx="656">
                  <c:v>-127.48409749139813</c:v>
                </c:pt>
                <c:pt idx="657">
                  <c:v>-127.46847586139813</c:v>
                </c:pt>
                <c:pt idx="658">
                  <c:v>-127.45659423439812</c:v>
                </c:pt>
                <c:pt idx="659">
                  <c:v>-127.27788946039811</c:v>
                </c:pt>
                <c:pt idx="660">
                  <c:v>-127.41097408339812</c:v>
                </c:pt>
                <c:pt idx="661">
                  <c:v>-127.49756282239812</c:v>
                </c:pt>
                <c:pt idx="662">
                  <c:v>-127.50040508939813</c:v>
                </c:pt>
                <c:pt idx="663">
                  <c:v>-127.47820160739812</c:v>
                </c:pt>
                <c:pt idx="664">
                  <c:v>-127.45863612939812</c:v>
                </c:pt>
                <c:pt idx="665">
                  <c:v>-127.49593858039813</c:v>
                </c:pt>
                <c:pt idx="666">
                  <c:v>-127.49981778739811</c:v>
                </c:pt>
                <c:pt idx="667">
                  <c:v>-127.49698048639812</c:v>
                </c:pt>
                <c:pt idx="668">
                  <c:v>-127.36576819039811</c:v>
                </c:pt>
                <c:pt idx="669">
                  <c:v>-127.30673685739814</c:v>
                </c:pt>
                <c:pt idx="670">
                  <c:v>-127.49779553039812</c:v>
                </c:pt>
                <c:pt idx="671">
                  <c:v>-127.49016198439813</c:v>
                </c:pt>
                <c:pt idx="672">
                  <c:v>-127.28613674739813</c:v>
                </c:pt>
                <c:pt idx="673">
                  <c:v>-127.23396945939814</c:v>
                </c:pt>
                <c:pt idx="674">
                  <c:v>-127.46501170539813</c:v>
                </c:pt>
                <c:pt idx="675">
                  <c:v>-127.47009685539811</c:v>
                </c:pt>
                <c:pt idx="676">
                  <c:v>-127.31406841539811</c:v>
                </c:pt>
                <c:pt idx="677">
                  <c:v>-127.06904885839813</c:v>
                </c:pt>
                <c:pt idx="678">
                  <c:v>-127.47588166339813</c:v>
                </c:pt>
                <c:pt idx="679">
                  <c:v>-127.48256059039812</c:v>
                </c:pt>
                <c:pt idx="680">
                  <c:v>-127.40089675539812</c:v>
                </c:pt>
                <c:pt idx="681">
                  <c:v>-127.38208411039813</c:v>
                </c:pt>
                <c:pt idx="682">
                  <c:v>-126.92520048539814</c:v>
                </c:pt>
                <c:pt idx="683">
                  <c:v>-126.66328427339812</c:v>
                </c:pt>
                <c:pt idx="684">
                  <c:v>-127.37270464139812</c:v>
                </c:pt>
                <c:pt idx="685">
                  <c:v>-127.47607166439812</c:v>
                </c:pt>
                <c:pt idx="686">
                  <c:v>-127.51162997539814</c:v>
                </c:pt>
                <c:pt idx="687">
                  <c:v>-127.49612432339813</c:v>
                </c:pt>
                <c:pt idx="688">
                  <c:v>-127.51394328439812</c:v>
                </c:pt>
                <c:pt idx="689">
                  <c:v>-127.45051630139812</c:v>
                </c:pt>
                <c:pt idx="690">
                  <c:v>-127.40069421139813</c:v>
                </c:pt>
                <c:pt idx="691">
                  <c:v>-127.50302006539812</c:v>
                </c:pt>
                <c:pt idx="692">
                  <c:v>-127.47901524839813</c:v>
                </c:pt>
                <c:pt idx="693">
                  <c:v>-127.47549691739812</c:v>
                </c:pt>
                <c:pt idx="694">
                  <c:v>-127.49944711439812</c:v>
                </c:pt>
                <c:pt idx="695">
                  <c:v>-127.49918350239813</c:v>
                </c:pt>
                <c:pt idx="696">
                  <c:v>-127.20428814739813</c:v>
                </c:pt>
                <c:pt idx="697">
                  <c:v>-127.43127557939812</c:v>
                </c:pt>
                <c:pt idx="698">
                  <c:v>-127.48422576639811</c:v>
                </c:pt>
                <c:pt idx="699">
                  <c:v>-127.51248217139812</c:v>
                </c:pt>
                <c:pt idx="700">
                  <c:v>-127.36614486639812</c:v>
                </c:pt>
                <c:pt idx="701">
                  <c:v>-127.36135341739813</c:v>
                </c:pt>
                <c:pt idx="702">
                  <c:v>-127.50978532539813</c:v>
                </c:pt>
                <c:pt idx="703">
                  <c:v>-127.51045044639812</c:v>
                </c:pt>
                <c:pt idx="704">
                  <c:v>-127.52952429339811</c:v>
                </c:pt>
                <c:pt idx="705">
                  <c:v>-127.45989727739811</c:v>
                </c:pt>
                <c:pt idx="706">
                  <c:v>-127.43176248839814</c:v>
                </c:pt>
                <c:pt idx="707">
                  <c:v>-127.37831370339813</c:v>
                </c:pt>
                <c:pt idx="708">
                  <c:v>-127.52817441239813</c:v>
                </c:pt>
                <c:pt idx="709">
                  <c:v>-127.48534656739812</c:v>
                </c:pt>
                <c:pt idx="710">
                  <c:v>-127.49775644239813</c:v>
                </c:pt>
                <c:pt idx="711">
                  <c:v>-127.51954335039812</c:v>
                </c:pt>
                <c:pt idx="712">
                  <c:v>-127.51667661239813</c:v>
                </c:pt>
                <c:pt idx="713">
                  <c:v>-127.46603995239812</c:v>
                </c:pt>
                <c:pt idx="714">
                  <c:v>-127.49315651939813</c:v>
                </c:pt>
                <c:pt idx="715">
                  <c:v>-127.31103131439812</c:v>
                </c:pt>
                <c:pt idx="716">
                  <c:v>-127.42393774039812</c:v>
                </c:pt>
                <c:pt idx="717">
                  <c:v>-127.51981268039813</c:v>
                </c:pt>
                <c:pt idx="718">
                  <c:v>-127.52717971639814</c:v>
                </c:pt>
                <c:pt idx="719">
                  <c:v>-127.51540966039812</c:v>
                </c:pt>
                <c:pt idx="720">
                  <c:v>-127.54575715439813</c:v>
                </c:pt>
                <c:pt idx="721">
                  <c:v>-127.52518884039813</c:v>
                </c:pt>
                <c:pt idx="722">
                  <c:v>-127.34778243139812</c:v>
                </c:pt>
                <c:pt idx="723">
                  <c:v>-127.15618283739812</c:v>
                </c:pt>
                <c:pt idx="724">
                  <c:v>-127.49970393339814</c:v>
                </c:pt>
                <c:pt idx="725">
                  <c:v>-127.16868546039814</c:v>
                </c:pt>
                <c:pt idx="726">
                  <c:v>-127.55716257239811</c:v>
                </c:pt>
                <c:pt idx="727">
                  <c:v>-127.50976745139812</c:v>
                </c:pt>
                <c:pt idx="728">
                  <c:v>-127.56315170639812</c:v>
                </c:pt>
                <c:pt idx="729">
                  <c:v>-127.53618127539812</c:v>
                </c:pt>
                <c:pt idx="730">
                  <c:v>-127.16726541239814</c:v>
                </c:pt>
                <c:pt idx="731">
                  <c:v>-127.56159863539813</c:v>
                </c:pt>
                <c:pt idx="732">
                  <c:v>-127.54833237039813</c:v>
                </c:pt>
                <c:pt idx="733">
                  <c:v>-125.73346541239812</c:v>
                </c:pt>
                <c:pt idx="734">
                  <c:v>-127.26629795639812</c:v>
                </c:pt>
                <c:pt idx="735">
                  <c:v>-127.18992467939813</c:v>
                </c:pt>
                <c:pt idx="736">
                  <c:v>-127.51815670539813</c:v>
                </c:pt>
                <c:pt idx="737">
                  <c:v>-127.54264414639812</c:v>
                </c:pt>
                <c:pt idx="738">
                  <c:v>-127.28631452039812</c:v>
                </c:pt>
                <c:pt idx="739">
                  <c:v>-127.56239478539811</c:v>
                </c:pt>
                <c:pt idx="740">
                  <c:v>-127.18290584639811</c:v>
                </c:pt>
                <c:pt idx="741">
                  <c:v>-127.51655903639812</c:v>
                </c:pt>
                <c:pt idx="742">
                  <c:v>-127.56168837739813</c:v>
                </c:pt>
                <c:pt idx="743">
                  <c:v>-127.53236967239812</c:v>
                </c:pt>
                <c:pt idx="744">
                  <c:v>-127.55819565139814</c:v>
                </c:pt>
                <c:pt idx="745">
                  <c:v>-127.47893667639812</c:v>
                </c:pt>
                <c:pt idx="746">
                  <c:v>-127.49198231739811</c:v>
                </c:pt>
                <c:pt idx="747">
                  <c:v>-127.53064578439813</c:v>
                </c:pt>
                <c:pt idx="748">
                  <c:v>-127.54443748039813</c:v>
                </c:pt>
                <c:pt idx="749">
                  <c:v>-127.50159503339813</c:v>
                </c:pt>
                <c:pt idx="750">
                  <c:v>-127.48113786839812</c:v>
                </c:pt>
                <c:pt idx="751">
                  <c:v>-127.35265889639811</c:v>
                </c:pt>
                <c:pt idx="752">
                  <c:v>-127.33433944939813</c:v>
                </c:pt>
                <c:pt idx="753">
                  <c:v>-127.28697606839813</c:v>
                </c:pt>
                <c:pt idx="754">
                  <c:v>-127.26815394139811</c:v>
                </c:pt>
                <c:pt idx="755">
                  <c:v>-127.43655898439812</c:v>
                </c:pt>
                <c:pt idx="756">
                  <c:v>-127.41698530339812</c:v>
                </c:pt>
                <c:pt idx="757">
                  <c:v>-127.49739738239813</c:v>
                </c:pt>
                <c:pt idx="758">
                  <c:v>-127.53201302339812</c:v>
                </c:pt>
                <c:pt idx="759">
                  <c:v>-127.51709276439811</c:v>
                </c:pt>
                <c:pt idx="760">
                  <c:v>-127.50158202039813</c:v>
                </c:pt>
                <c:pt idx="761">
                  <c:v>-127.48622923039812</c:v>
                </c:pt>
                <c:pt idx="762">
                  <c:v>-127.45345405739812</c:v>
                </c:pt>
                <c:pt idx="763">
                  <c:v>-127.44905893639813</c:v>
                </c:pt>
                <c:pt idx="764">
                  <c:v>-127.49647841339814</c:v>
                </c:pt>
                <c:pt idx="765">
                  <c:v>-127.50482430739814</c:v>
                </c:pt>
                <c:pt idx="766">
                  <c:v>-127.50020337639813</c:v>
                </c:pt>
                <c:pt idx="767">
                  <c:v>-127.50511140439812</c:v>
                </c:pt>
                <c:pt idx="768">
                  <c:v>-127.48058877439811</c:v>
                </c:pt>
                <c:pt idx="769">
                  <c:v>-127.48623784339813</c:v>
                </c:pt>
                <c:pt idx="770">
                  <c:v>-127.51478311339812</c:v>
                </c:pt>
                <c:pt idx="771">
                  <c:v>-127.45321594439812</c:v>
                </c:pt>
                <c:pt idx="772">
                  <c:v>-127.46039420439811</c:v>
                </c:pt>
                <c:pt idx="773">
                  <c:v>-127.31047289239814</c:v>
                </c:pt>
                <c:pt idx="774">
                  <c:v>-127.16700925239812</c:v>
                </c:pt>
                <c:pt idx="775">
                  <c:v>-127.40972268039812</c:v>
                </c:pt>
                <c:pt idx="776">
                  <c:v>-127.43403771039812</c:v>
                </c:pt>
                <c:pt idx="777">
                  <c:v>-127.56403746039811</c:v>
                </c:pt>
                <c:pt idx="778">
                  <c:v>-127.54399963839813</c:v>
                </c:pt>
                <c:pt idx="779">
                  <c:v>-127.50205335339814</c:v>
                </c:pt>
                <c:pt idx="780">
                  <c:v>-127.52878865539813</c:v>
                </c:pt>
                <c:pt idx="781">
                  <c:v>-127.54078741039814</c:v>
                </c:pt>
                <c:pt idx="782">
                  <c:v>-127.48617356939812</c:v>
                </c:pt>
                <c:pt idx="783">
                  <c:v>-127.47423905139811</c:v>
                </c:pt>
                <c:pt idx="784">
                  <c:v>-127.00970927239811</c:v>
                </c:pt>
                <c:pt idx="785">
                  <c:v>-126.58807184539813</c:v>
                </c:pt>
                <c:pt idx="786">
                  <c:v>-127.27365972139813</c:v>
                </c:pt>
                <c:pt idx="787">
                  <c:v>-127.51532144339814</c:v>
                </c:pt>
                <c:pt idx="788">
                  <c:v>-127.45220525939811</c:v>
                </c:pt>
                <c:pt idx="789">
                  <c:v>-127.52645497739812</c:v>
                </c:pt>
                <c:pt idx="790">
                  <c:v>-127.54548103739813</c:v>
                </c:pt>
                <c:pt idx="791">
                  <c:v>-127.59673780039813</c:v>
                </c:pt>
                <c:pt idx="792">
                  <c:v>-127.46879260339813</c:v>
                </c:pt>
                <c:pt idx="793">
                  <c:v>-126.94888264739814</c:v>
                </c:pt>
                <c:pt idx="794">
                  <c:v>-125.25344390039814</c:v>
                </c:pt>
                <c:pt idx="795">
                  <c:v>-126.48609112739811</c:v>
                </c:pt>
                <c:pt idx="796">
                  <c:v>-127.37038115439813</c:v>
                </c:pt>
                <c:pt idx="797">
                  <c:v>-127.44857218339811</c:v>
                </c:pt>
                <c:pt idx="798">
                  <c:v>-127.64621963039812</c:v>
                </c:pt>
                <c:pt idx="799">
                  <c:v>-127.66534480239812</c:v>
                </c:pt>
                <c:pt idx="800">
                  <c:v>-127.44483521939813</c:v>
                </c:pt>
                <c:pt idx="801">
                  <c:v>-127.35172069439813</c:v>
                </c:pt>
                <c:pt idx="802">
                  <c:v>-127.55506876039811</c:v>
                </c:pt>
                <c:pt idx="803">
                  <c:v>-127.23124539839813</c:v>
                </c:pt>
                <c:pt idx="804">
                  <c:v>-127.28569172639811</c:v>
                </c:pt>
                <c:pt idx="805">
                  <c:v>-127.60603527839814</c:v>
                </c:pt>
                <c:pt idx="806">
                  <c:v>-127.71945346639814</c:v>
                </c:pt>
                <c:pt idx="807">
                  <c:v>-127.78470100139813</c:v>
                </c:pt>
                <c:pt idx="808">
                  <c:v>-127.76580882839812</c:v>
                </c:pt>
                <c:pt idx="809">
                  <c:v>-127.73028624139812</c:v>
                </c:pt>
                <c:pt idx="810">
                  <c:v>-127.49884682539812</c:v>
                </c:pt>
                <c:pt idx="811">
                  <c:v>-127.56211406239814</c:v>
                </c:pt>
                <c:pt idx="812">
                  <c:v>-127.71631921739814</c:v>
                </c:pt>
                <c:pt idx="813">
                  <c:v>-127.57190861439813</c:v>
                </c:pt>
              </c:numCache>
            </c:numRef>
          </c:yVal>
          <c:smooth val="0"/>
        </c:ser>
        <c:ser>
          <c:idx val="2"/>
          <c:order val="2"/>
          <c:tx>
            <c:v>JA JTF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Calcs'!$E$26:$E$839</c:f>
              <c:numCache>
                <c:formatCode>0.00</c:formatCode>
                <c:ptCount val="8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-0.31007751937669664</c:v>
                </c:pt>
                <c:pt idx="131">
                  <c:v>-0.62015503879420464</c:v>
                </c:pt>
                <c:pt idx="132">
                  <c:v>-0.93023255819630335</c:v>
                </c:pt>
                <c:pt idx="133">
                  <c:v>-1.2403100774714719</c:v>
                </c:pt>
                <c:pt idx="134">
                  <c:v>-1.5503875968600687</c:v>
                </c:pt>
                <c:pt idx="135">
                  <c:v>-1.8604651163177375</c:v>
                </c:pt>
                <c:pt idx="136">
                  <c:v>-2.1705426356387179</c:v>
                </c:pt>
                <c:pt idx="137">
                  <c:v>-2.4806201550889933</c:v>
                </c:pt>
                <c:pt idx="138">
                  <c:v>-2.7906976744048713</c:v>
                </c:pt>
                <c:pt idx="139">
                  <c:v>-3.1007751938335124</c:v>
                </c:pt>
                <c:pt idx="140">
                  <c:v>-3.4108527132481914</c:v>
                </c:pt>
                <c:pt idx="141">
                  <c:v>-3.7209302325051756</c:v>
                </c:pt>
                <c:pt idx="142">
                  <c:v>-4.0310077519206198</c:v>
                </c:pt>
                <c:pt idx="143">
                  <c:v>-4.3410852713525019</c:v>
                </c:pt>
                <c:pt idx="144">
                  <c:v>-4.6511627907060724</c:v>
                </c:pt>
                <c:pt idx="145">
                  <c:v>-4.9612403101163434</c:v>
                </c:pt>
                <c:pt idx="146">
                  <c:v>-5.2713178294501244</c:v>
                </c:pt>
                <c:pt idx="147">
                  <c:v>-5.5813953488391022</c:v>
                </c:pt>
                <c:pt idx="148">
                  <c:v>-5.8914728682537412</c:v>
                </c:pt>
                <c:pt idx="149">
                  <c:v>-6.2015503875611078</c:v>
                </c:pt>
                <c:pt idx="150">
                  <c:v>-6.5116279070000562</c:v>
                </c:pt>
                <c:pt idx="151">
                  <c:v>-6.8217054263700678</c:v>
                </c:pt>
                <c:pt idx="152">
                  <c:v>-7.1317829457307367</c:v>
                </c:pt>
                <c:pt idx="153">
                  <c:v>-7.4418604651569007</c:v>
                </c:pt>
                <c:pt idx="154">
                  <c:v>-7.7519379845419341</c:v>
                </c:pt>
                <c:pt idx="155">
                  <c:v>-8.0620155038722068</c:v>
                </c:pt>
                <c:pt idx="156">
                  <c:v>-8.3720930232625648</c:v>
                </c:pt>
                <c:pt idx="157">
                  <c:v>-8.682170542665796</c:v>
                </c:pt>
                <c:pt idx="158">
                  <c:v>-8.992248062011484</c:v>
                </c:pt>
                <c:pt idx="159">
                  <c:v>-9.3023255814084642</c:v>
                </c:pt>
                <c:pt idx="160">
                  <c:v>-9.6124031007932924</c:v>
                </c:pt>
                <c:pt idx="161">
                  <c:v>-9.9224806201620517</c:v>
                </c:pt>
                <c:pt idx="162">
                  <c:v>-10.2325581395349</c:v>
                </c:pt>
                <c:pt idx="163">
                  <c:v>-10.542635658959663</c:v>
                </c:pt>
                <c:pt idx="164">
                  <c:v>-10.852713178261411</c:v>
                </c:pt>
                <c:pt idx="165">
                  <c:v>-11.162790697656318</c:v>
                </c:pt>
                <c:pt idx="166">
                  <c:v>-11.472868217050898</c:v>
                </c:pt>
                <c:pt idx="167">
                  <c:v>-11.78294573646809</c:v>
                </c:pt>
                <c:pt idx="168">
                  <c:v>-12.093023255810362</c:v>
                </c:pt>
                <c:pt idx="169">
                  <c:v>-12.403100775220775</c:v>
                </c:pt>
                <c:pt idx="170">
                  <c:v>-12.713178294539416</c:v>
                </c:pt>
                <c:pt idx="171">
                  <c:v>-13.023255813925545</c:v>
                </c:pt>
                <c:pt idx="172">
                  <c:v>-13.333333333318144</c:v>
                </c:pt>
                <c:pt idx="173">
                  <c:v>-13.643410852686914</c:v>
                </c:pt>
                <c:pt idx="174">
                  <c:v>-13.953488372114151</c:v>
                </c:pt>
                <c:pt idx="175">
                  <c:v>-14.263565891488037</c:v>
                </c:pt>
                <c:pt idx="176">
                  <c:v>-14.57364341082156</c:v>
                </c:pt>
                <c:pt idx="177">
                  <c:v>-14.883720930227152</c:v>
                </c:pt>
                <c:pt idx="178">
                  <c:v>-15.193798449578189</c:v>
                </c:pt>
                <c:pt idx="179">
                  <c:v>-15.503875969025474</c:v>
                </c:pt>
                <c:pt idx="180">
                  <c:v>-15.813953488368197</c:v>
                </c:pt>
                <c:pt idx="181">
                  <c:v>-16.124031007743149</c:v>
                </c:pt>
                <c:pt idx="182">
                  <c:v>-16.43410852710273</c:v>
                </c:pt>
                <c:pt idx="183">
                  <c:v>-16.744186046539458</c:v>
                </c:pt>
                <c:pt idx="184">
                  <c:v>-17.054263565914084</c:v>
                </c:pt>
                <c:pt idx="185">
                  <c:v>-17.364341085268659</c:v>
                </c:pt>
                <c:pt idx="186">
                  <c:v>-17.674418604664307</c:v>
                </c:pt>
                <c:pt idx="187">
                  <c:v>-17.984496124057948</c:v>
                </c:pt>
                <c:pt idx="188">
                  <c:v>-18.294573643386769</c:v>
                </c:pt>
                <c:pt idx="189">
                  <c:v>-18.604651162766338</c:v>
                </c:pt>
                <c:pt idx="190">
                  <c:v>-18.914728682193775</c:v>
                </c:pt>
                <c:pt idx="191">
                  <c:v>-19.224806201553179</c:v>
                </c:pt>
                <c:pt idx="192">
                  <c:v>-19.534883720934811</c:v>
                </c:pt>
                <c:pt idx="193">
                  <c:v>-19.844961240332939</c:v>
                </c:pt>
                <c:pt idx="194">
                  <c:v>-20.155038759713378</c:v>
                </c:pt>
                <c:pt idx="195">
                  <c:v>-20.465116279076547</c:v>
                </c:pt>
                <c:pt idx="196">
                  <c:v>-20.775193798454229</c:v>
                </c:pt>
                <c:pt idx="197">
                  <c:v>-21.085271317838409</c:v>
                </c:pt>
                <c:pt idx="198">
                  <c:v>-21.395348837193289</c:v>
                </c:pt>
                <c:pt idx="199">
                  <c:v>-21.705426356581007</c:v>
                </c:pt>
                <c:pt idx="200">
                  <c:v>-22.015503875986113</c:v>
                </c:pt>
                <c:pt idx="201">
                  <c:v>-22.325581395346497</c:v>
                </c:pt>
                <c:pt idx="202">
                  <c:v>-22.635658914709552</c:v>
                </c:pt>
                <c:pt idx="203">
                  <c:v>-22.945736434117659</c:v>
                </c:pt>
                <c:pt idx="204">
                  <c:v>-23.255813953473734</c:v>
                </c:pt>
                <c:pt idx="205">
                  <c:v>-23.565891472872767</c:v>
                </c:pt>
                <c:pt idx="206">
                  <c:v>-23.875968992234419</c:v>
                </c:pt>
                <c:pt idx="207">
                  <c:v>-24.186046511606762</c:v>
                </c:pt>
                <c:pt idx="208">
                  <c:v>-24.496124030990817</c:v>
                </c:pt>
                <c:pt idx="209">
                  <c:v>-24.806201550400427</c:v>
                </c:pt>
                <c:pt idx="210">
                  <c:v>-25.116279069751648</c:v>
                </c:pt>
                <c:pt idx="211">
                  <c:v>-25.426356589155784</c:v>
                </c:pt>
                <c:pt idx="212">
                  <c:v>-25.736434108530734</c:v>
                </c:pt>
                <c:pt idx="213">
                  <c:v>-26.04651162792252</c:v>
                </c:pt>
                <c:pt idx="214">
                  <c:v>-26.356589147299104</c:v>
                </c:pt>
                <c:pt idx="215">
                  <c:v>-26.666666666656269</c:v>
                </c:pt>
                <c:pt idx="216">
                  <c:v>-26.976744186058028</c:v>
                </c:pt>
                <c:pt idx="217">
                  <c:v>-27.286821705428956</c:v>
                </c:pt>
                <c:pt idx="218">
                  <c:v>-27.596899224793454</c:v>
                </c:pt>
                <c:pt idx="219">
                  <c:v>-27.90697674420165</c:v>
                </c:pt>
                <c:pt idx="220">
                  <c:v>-28.217054263575164</c:v>
                </c:pt>
                <c:pt idx="221">
                  <c:v>-28.527131782944362</c:v>
                </c:pt>
                <c:pt idx="222">
                  <c:v>-28.837209302326681</c:v>
                </c:pt>
                <c:pt idx="223">
                  <c:v>-29.147286821701279</c:v>
                </c:pt>
                <c:pt idx="224">
                  <c:v>-29.457364341091253</c:v>
                </c:pt>
                <c:pt idx="225">
                  <c:v>-29.767441860480478</c:v>
                </c:pt>
                <c:pt idx="226">
                  <c:v>-30.077519379852347</c:v>
                </c:pt>
                <c:pt idx="227">
                  <c:v>-30.387596899235703</c:v>
                </c:pt>
                <c:pt idx="228">
                  <c:v>-30.697674418599252</c:v>
                </c:pt>
                <c:pt idx="229">
                  <c:v>-31.007751937982199</c:v>
                </c:pt>
                <c:pt idx="230">
                  <c:v>-31.317829457365125</c:v>
                </c:pt>
                <c:pt idx="231">
                  <c:v>-31.627906976753021</c:v>
                </c:pt>
                <c:pt idx="232">
                  <c:v>-31.937984496131659</c:v>
                </c:pt>
                <c:pt idx="233">
                  <c:v>-32.248062015492998</c:v>
                </c:pt>
                <c:pt idx="234">
                  <c:v>-32.55813953488537</c:v>
                </c:pt>
                <c:pt idx="235">
                  <c:v>-32.868217054266204</c:v>
                </c:pt>
                <c:pt idx="236">
                  <c:v>-33.178294573635</c:v>
                </c:pt>
                <c:pt idx="237">
                  <c:v>-33.488372093024488</c:v>
                </c:pt>
                <c:pt idx="238">
                  <c:v>-33.798449612406749</c:v>
                </c:pt>
                <c:pt idx="239">
                  <c:v>-34.108527131783752</c:v>
                </c:pt>
                <c:pt idx="240">
                  <c:v>-34.418604651167179</c:v>
                </c:pt>
                <c:pt idx="241">
                  <c:v>-34.728682170545348</c:v>
                </c:pt>
                <c:pt idx="242">
                  <c:v>-35.038759689921967</c:v>
                </c:pt>
                <c:pt idx="243">
                  <c:v>-35.348837209295134</c:v>
                </c:pt>
                <c:pt idx="244">
                  <c:v>-35.658914728685829</c:v>
                </c:pt>
                <c:pt idx="245">
                  <c:v>-35.968992248068986</c:v>
                </c:pt>
                <c:pt idx="246">
                  <c:v>-36.279069767446373</c:v>
                </c:pt>
                <c:pt idx="247">
                  <c:v>-36.589147286823305</c:v>
                </c:pt>
                <c:pt idx="248">
                  <c:v>-36.899224806195107</c:v>
                </c:pt>
                <c:pt idx="249">
                  <c:v>-37.209302325573567</c:v>
                </c:pt>
                <c:pt idx="250">
                  <c:v>-37.519379844958955</c:v>
                </c:pt>
                <c:pt idx="251">
                  <c:v>-37.829457364333578</c:v>
                </c:pt>
                <c:pt idx="252">
                  <c:v>-38.139534883722824</c:v>
                </c:pt>
                <c:pt idx="253">
                  <c:v>-38.449612403097142</c:v>
                </c:pt>
                <c:pt idx="254">
                  <c:v>-38.759689922479282</c:v>
                </c:pt>
                <c:pt idx="255">
                  <c:v>-39.069767441856094</c:v>
                </c:pt>
                <c:pt idx="256">
                  <c:v>-39.379844961232919</c:v>
                </c:pt>
                <c:pt idx="257">
                  <c:v>-39.689922480627345</c:v>
                </c:pt>
                <c:pt idx="258">
                  <c:v>-40</c:v>
                </c:pt>
                <c:pt idx="259">
                  <c:v>-40.310077519376705</c:v>
                </c:pt>
                <c:pt idx="260">
                  <c:v>-40.620155038794209</c:v>
                </c:pt>
                <c:pt idx="261">
                  <c:v>-40.930232558196302</c:v>
                </c:pt>
                <c:pt idx="262">
                  <c:v>-41.240310077471477</c:v>
                </c:pt>
                <c:pt idx="263">
                  <c:v>-41.55038759686007</c:v>
                </c:pt>
                <c:pt idx="264">
                  <c:v>-41.860465116317734</c:v>
                </c:pt>
                <c:pt idx="265">
                  <c:v>-42.170542635638725</c:v>
                </c:pt>
                <c:pt idx="266">
                  <c:v>-42.480620155088992</c:v>
                </c:pt>
                <c:pt idx="267">
                  <c:v>-42.790697674404868</c:v>
                </c:pt>
                <c:pt idx="268">
                  <c:v>-43.100775193833513</c:v>
                </c:pt>
                <c:pt idx="269">
                  <c:v>-43.41085271324819</c:v>
                </c:pt>
                <c:pt idx="270">
                  <c:v>-43.720930232505175</c:v>
                </c:pt>
                <c:pt idx="271">
                  <c:v>-44.031007751920619</c:v>
                </c:pt>
                <c:pt idx="272">
                  <c:v>-44.341085271352505</c:v>
                </c:pt>
                <c:pt idx="273">
                  <c:v>-44.651162790706074</c:v>
                </c:pt>
                <c:pt idx="274">
                  <c:v>-44.961240310116338</c:v>
                </c:pt>
                <c:pt idx="275">
                  <c:v>-45.271317829450126</c:v>
                </c:pt>
                <c:pt idx="276">
                  <c:v>-45.581395348839102</c:v>
                </c:pt>
                <c:pt idx="277">
                  <c:v>-45.891472868253736</c:v>
                </c:pt>
                <c:pt idx="278">
                  <c:v>-46.201550387561106</c:v>
                </c:pt>
                <c:pt idx="279">
                  <c:v>-46.511627907000062</c:v>
                </c:pt>
                <c:pt idx="280">
                  <c:v>-46.821705426370066</c:v>
                </c:pt>
                <c:pt idx="281">
                  <c:v>-47.131782945730734</c:v>
                </c:pt>
                <c:pt idx="282">
                  <c:v>-47.4418604651569</c:v>
                </c:pt>
                <c:pt idx="283">
                  <c:v>-47.751937984541932</c:v>
                </c:pt>
                <c:pt idx="284">
                  <c:v>-48.06201550387221</c:v>
                </c:pt>
                <c:pt idx="285">
                  <c:v>-48.372093023262572</c:v>
                </c:pt>
                <c:pt idx="286">
                  <c:v>-48.682170542665794</c:v>
                </c:pt>
                <c:pt idx="287">
                  <c:v>-48.992248062011477</c:v>
                </c:pt>
                <c:pt idx="288">
                  <c:v>-49.302325581408468</c:v>
                </c:pt>
                <c:pt idx="289">
                  <c:v>-49.612403100793294</c:v>
                </c:pt>
                <c:pt idx="290">
                  <c:v>-49.922480620162055</c:v>
                </c:pt>
                <c:pt idx="291">
                  <c:v>-50.232558139534902</c:v>
                </c:pt>
                <c:pt idx="292">
                  <c:v>-50.542635658959661</c:v>
                </c:pt>
                <c:pt idx="293">
                  <c:v>-50.852713178261411</c:v>
                </c:pt>
                <c:pt idx="294">
                  <c:v>-51.16279069765632</c:v>
                </c:pt>
                <c:pt idx="295">
                  <c:v>-51.472868217050902</c:v>
                </c:pt>
                <c:pt idx="296">
                  <c:v>-51.782945736468093</c:v>
                </c:pt>
                <c:pt idx="297">
                  <c:v>-52.093023255810365</c:v>
                </c:pt>
                <c:pt idx="298">
                  <c:v>-52.403100775220778</c:v>
                </c:pt>
                <c:pt idx="299">
                  <c:v>-52.713178294539418</c:v>
                </c:pt>
                <c:pt idx="300">
                  <c:v>-53.023255813925545</c:v>
                </c:pt>
                <c:pt idx="301">
                  <c:v>-53.333333333318144</c:v>
                </c:pt>
                <c:pt idx="302">
                  <c:v>-53.643410852686912</c:v>
                </c:pt>
                <c:pt idx="303">
                  <c:v>-53.953488372114151</c:v>
                </c:pt>
                <c:pt idx="304">
                  <c:v>-54.263565891488035</c:v>
                </c:pt>
                <c:pt idx="305">
                  <c:v>-54.57364341082156</c:v>
                </c:pt>
                <c:pt idx="306">
                  <c:v>-54.883720930227149</c:v>
                </c:pt>
                <c:pt idx="307">
                  <c:v>-55.193798449578189</c:v>
                </c:pt>
                <c:pt idx="308">
                  <c:v>-55.503875969025465</c:v>
                </c:pt>
                <c:pt idx="309">
                  <c:v>-55.813953488368199</c:v>
                </c:pt>
                <c:pt idx="310">
                  <c:v>-56.124031007743149</c:v>
                </c:pt>
                <c:pt idx="311">
                  <c:v>-56.434108527102737</c:v>
                </c:pt>
                <c:pt idx="312">
                  <c:v>-56.744186046539454</c:v>
                </c:pt>
                <c:pt idx="313">
                  <c:v>-57.054263565914084</c:v>
                </c:pt>
                <c:pt idx="314">
                  <c:v>-57.364341085268656</c:v>
                </c:pt>
                <c:pt idx="315">
                  <c:v>-57.674418604664304</c:v>
                </c:pt>
                <c:pt idx="316">
                  <c:v>-57.984496124057955</c:v>
                </c:pt>
                <c:pt idx="317">
                  <c:v>-58.294573643386769</c:v>
                </c:pt>
                <c:pt idx="318">
                  <c:v>-58.604651162766331</c:v>
                </c:pt>
                <c:pt idx="319">
                  <c:v>-58.914728682193775</c:v>
                </c:pt>
                <c:pt idx="320">
                  <c:v>-59.224806201553186</c:v>
                </c:pt>
                <c:pt idx="321">
                  <c:v>-59.534883720934815</c:v>
                </c:pt>
                <c:pt idx="322">
                  <c:v>-59.844961240332935</c:v>
                </c:pt>
                <c:pt idx="323">
                  <c:v>-60.155038759713378</c:v>
                </c:pt>
                <c:pt idx="324">
                  <c:v>-60.465116279076547</c:v>
                </c:pt>
                <c:pt idx="325">
                  <c:v>-60.775193798454232</c:v>
                </c:pt>
                <c:pt idx="326">
                  <c:v>-61.085271317838412</c:v>
                </c:pt>
                <c:pt idx="327">
                  <c:v>-61.395348837193289</c:v>
                </c:pt>
                <c:pt idx="328">
                  <c:v>-61.705426356581007</c:v>
                </c:pt>
                <c:pt idx="329">
                  <c:v>-62.015503875986113</c:v>
                </c:pt>
                <c:pt idx="330">
                  <c:v>-62.325581395346497</c:v>
                </c:pt>
                <c:pt idx="331">
                  <c:v>-62.635658914709552</c:v>
                </c:pt>
                <c:pt idx="332">
                  <c:v>-62.945736434117663</c:v>
                </c:pt>
                <c:pt idx="333">
                  <c:v>-63.255813953473734</c:v>
                </c:pt>
                <c:pt idx="334">
                  <c:v>-63.565891472872764</c:v>
                </c:pt>
                <c:pt idx="335">
                  <c:v>-63.875968992234419</c:v>
                </c:pt>
                <c:pt idx="336">
                  <c:v>-64.186046511606762</c:v>
                </c:pt>
                <c:pt idx="337">
                  <c:v>-64.496124030990813</c:v>
                </c:pt>
                <c:pt idx="338">
                  <c:v>-64.806201550400431</c:v>
                </c:pt>
                <c:pt idx="339">
                  <c:v>-65.116279069751656</c:v>
                </c:pt>
                <c:pt idx="340">
                  <c:v>-65.426356589155787</c:v>
                </c:pt>
                <c:pt idx="341">
                  <c:v>-65.73643410853073</c:v>
                </c:pt>
                <c:pt idx="342">
                  <c:v>-66.046511627922527</c:v>
                </c:pt>
                <c:pt idx="343">
                  <c:v>-66.356589147299104</c:v>
                </c:pt>
                <c:pt idx="344">
                  <c:v>-66.666666666656269</c:v>
                </c:pt>
                <c:pt idx="345">
                  <c:v>-66.976744186058028</c:v>
                </c:pt>
                <c:pt idx="346">
                  <c:v>-67.286821705428949</c:v>
                </c:pt>
                <c:pt idx="347">
                  <c:v>-67.596899224793447</c:v>
                </c:pt>
                <c:pt idx="348">
                  <c:v>-67.906976744201643</c:v>
                </c:pt>
                <c:pt idx="349">
                  <c:v>-68.217054263575164</c:v>
                </c:pt>
                <c:pt idx="350">
                  <c:v>-68.527131782944352</c:v>
                </c:pt>
                <c:pt idx="351">
                  <c:v>-68.837209302326684</c:v>
                </c:pt>
                <c:pt idx="352">
                  <c:v>-69.147286821701272</c:v>
                </c:pt>
                <c:pt idx="353">
                  <c:v>-69.45736434109125</c:v>
                </c:pt>
                <c:pt idx="354">
                  <c:v>-69.767441860480488</c:v>
                </c:pt>
                <c:pt idx="355">
                  <c:v>-70.077519379852347</c:v>
                </c:pt>
                <c:pt idx="356">
                  <c:v>-70.387596899235703</c:v>
                </c:pt>
                <c:pt idx="357">
                  <c:v>-70.697674418599249</c:v>
                </c:pt>
                <c:pt idx="358">
                  <c:v>-71.007751937982192</c:v>
                </c:pt>
                <c:pt idx="359">
                  <c:v>-71.317829457365121</c:v>
                </c:pt>
                <c:pt idx="360">
                  <c:v>-71.627906976753025</c:v>
                </c:pt>
                <c:pt idx="361">
                  <c:v>-71.937984496131662</c:v>
                </c:pt>
                <c:pt idx="362">
                  <c:v>-72.248062015492991</c:v>
                </c:pt>
                <c:pt idx="363">
                  <c:v>-72.558139534885385</c:v>
                </c:pt>
                <c:pt idx="364">
                  <c:v>-72.868217054266211</c:v>
                </c:pt>
                <c:pt idx="365">
                  <c:v>-73.178294573635</c:v>
                </c:pt>
                <c:pt idx="366">
                  <c:v>-73.488372093024481</c:v>
                </c:pt>
                <c:pt idx="367">
                  <c:v>-73.798449612406756</c:v>
                </c:pt>
                <c:pt idx="368">
                  <c:v>-74.108527131783745</c:v>
                </c:pt>
                <c:pt idx="369">
                  <c:v>-74.418604651167172</c:v>
                </c:pt>
                <c:pt idx="370">
                  <c:v>-74.728682170545355</c:v>
                </c:pt>
                <c:pt idx="371">
                  <c:v>-75.03875968992196</c:v>
                </c:pt>
                <c:pt idx="372">
                  <c:v>-75.348837209295127</c:v>
                </c:pt>
                <c:pt idx="373">
                  <c:v>-75.658914728685829</c:v>
                </c:pt>
                <c:pt idx="374">
                  <c:v>-75.968992248068986</c:v>
                </c:pt>
                <c:pt idx="375">
                  <c:v>-76.279069767446373</c:v>
                </c:pt>
                <c:pt idx="376">
                  <c:v>-76.589147286823305</c:v>
                </c:pt>
                <c:pt idx="377">
                  <c:v>-76.899224806195107</c:v>
                </c:pt>
                <c:pt idx="378">
                  <c:v>-77.20930232557356</c:v>
                </c:pt>
                <c:pt idx="379">
                  <c:v>-77.519379844958948</c:v>
                </c:pt>
                <c:pt idx="380">
                  <c:v>-77.829457364333592</c:v>
                </c:pt>
                <c:pt idx="381">
                  <c:v>-78.139534883722831</c:v>
                </c:pt>
                <c:pt idx="382">
                  <c:v>-78.449612403097134</c:v>
                </c:pt>
                <c:pt idx="383">
                  <c:v>-78.759689922479282</c:v>
                </c:pt>
                <c:pt idx="384">
                  <c:v>-79.069767441856101</c:v>
                </c:pt>
                <c:pt idx="385">
                  <c:v>-79.379844961232919</c:v>
                </c:pt>
                <c:pt idx="386">
                  <c:v>-79.689922480627345</c:v>
                </c:pt>
                <c:pt idx="387">
                  <c:v>-80</c:v>
                </c:pt>
                <c:pt idx="388">
                  <c:v>-80.310077519376705</c:v>
                </c:pt>
                <c:pt idx="389">
                  <c:v>-80.620155038794209</c:v>
                </c:pt>
                <c:pt idx="390">
                  <c:v>-80.930232558196309</c:v>
                </c:pt>
                <c:pt idx="391">
                  <c:v>-81.240310077471477</c:v>
                </c:pt>
                <c:pt idx="392">
                  <c:v>-81.550387596860062</c:v>
                </c:pt>
                <c:pt idx="393">
                  <c:v>-81.860465116317741</c:v>
                </c:pt>
                <c:pt idx="394">
                  <c:v>-82.170542635638725</c:v>
                </c:pt>
                <c:pt idx="395">
                  <c:v>-82.480620155088999</c:v>
                </c:pt>
                <c:pt idx="396">
                  <c:v>-82.790697674404882</c:v>
                </c:pt>
                <c:pt idx="397">
                  <c:v>-83.100775193833528</c:v>
                </c:pt>
                <c:pt idx="398">
                  <c:v>-83.410852713248175</c:v>
                </c:pt>
                <c:pt idx="399">
                  <c:v>-83.720930232505168</c:v>
                </c:pt>
                <c:pt idx="400">
                  <c:v>-84.031007751920612</c:v>
                </c:pt>
                <c:pt idx="401">
                  <c:v>-84.341085271352497</c:v>
                </c:pt>
                <c:pt idx="402">
                  <c:v>-84.651162790706067</c:v>
                </c:pt>
                <c:pt idx="403">
                  <c:v>-84.961240310116338</c:v>
                </c:pt>
                <c:pt idx="404">
                  <c:v>-85.271317829450126</c:v>
                </c:pt>
                <c:pt idx="405">
                  <c:v>-85.581395348839095</c:v>
                </c:pt>
                <c:pt idx="406">
                  <c:v>-85.891472868253743</c:v>
                </c:pt>
                <c:pt idx="407">
                  <c:v>-86.201550387561113</c:v>
                </c:pt>
                <c:pt idx="408">
                  <c:v>-86.511627907000062</c:v>
                </c:pt>
                <c:pt idx="409">
                  <c:v>-86.821705426370073</c:v>
                </c:pt>
                <c:pt idx="410">
                  <c:v>-87.131782945730748</c:v>
                </c:pt>
                <c:pt idx="411">
                  <c:v>-87.441860465156907</c:v>
                </c:pt>
                <c:pt idx="412">
                  <c:v>-87.751937984541939</c:v>
                </c:pt>
                <c:pt idx="413">
                  <c:v>-88.062015503872203</c:v>
                </c:pt>
                <c:pt idx="414">
                  <c:v>-88.372093023262565</c:v>
                </c:pt>
                <c:pt idx="415">
                  <c:v>-88.682170542665787</c:v>
                </c:pt>
                <c:pt idx="416">
                  <c:v>-88.992248062011484</c:v>
                </c:pt>
                <c:pt idx="417">
                  <c:v>-89.302325581408454</c:v>
                </c:pt>
                <c:pt idx="418">
                  <c:v>-89.612403100793301</c:v>
                </c:pt>
                <c:pt idx="419">
                  <c:v>-89.922480620162048</c:v>
                </c:pt>
                <c:pt idx="420">
                  <c:v>-90.232558139534902</c:v>
                </c:pt>
                <c:pt idx="421">
                  <c:v>-90.542635658959668</c:v>
                </c:pt>
                <c:pt idx="422">
                  <c:v>-90.852713178261411</c:v>
                </c:pt>
                <c:pt idx="423">
                  <c:v>-91.16279069765632</c:v>
                </c:pt>
                <c:pt idx="424">
                  <c:v>-91.472868217050888</c:v>
                </c:pt>
                <c:pt idx="425">
                  <c:v>-91.782945736468093</c:v>
                </c:pt>
                <c:pt idx="426">
                  <c:v>-92.093023255810365</c:v>
                </c:pt>
                <c:pt idx="427">
                  <c:v>-92.403100775220793</c:v>
                </c:pt>
                <c:pt idx="428">
                  <c:v>-92.713178294539418</c:v>
                </c:pt>
                <c:pt idx="429">
                  <c:v>-93.023255813925545</c:v>
                </c:pt>
                <c:pt idx="430">
                  <c:v>-93.333333333318151</c:v>
                </c:pt>
                <c:pt idx="431">
                  <c:v>-93.643410852686912</c:v>
                </c:pt>
                <c:pt idx="432">
                  <c:v>-93.953488372114151</c:v>
                </c:pt>
                <c:pt idx="433">
                  <c:v>-94.263565891488028</c:v>
                </c:pt>
                <c:pt idx="434">
                  <c:v>-94.57364341082156</c:v>
                </c:pt>
                <c:pt idx="435">
                  <c:v>-94.883720930227156</c:v>
                </c:pt>
                <c:pt idx="436">
                  <c:v>-95.193798449578182</c:v>
                </c:pt>
                <c:pt idx="437">
                  <c:v>-95.503875969025472</c:v>
                </c:pt>
                <c:pt idx="438">
                  <c:v>-95.813953488368199</c:v>
                </c:pt>
                <c:pt idx="439">
                  <c:v>-96.124031007743156</c:v>
                </c:pt>
                <c:pt idx="440">
                  <c:v>-96.434108527102737</c:v>
                </c:pt>
                <c:pt idx="441">
                  <c:v>-96.744186046539454</c:v>
                </c:pt>
                <c:pt idx="442">
                  <c:v>-97.054263565914084</c:v>
                </c:pt>
                <c:pt idx="443">
                  <c:v>-97.364341085268663</c:v>
                </c:pt>
                <c:pt idx="444">
                  <c:v>-97.674418604664311</c:v>
                </c:pt>
                <c:pt idx="445">
                  <c:v>-97.984496124057955</c:v>
                </c:pt>
                <c:pt idx="446">
                  <c:v>-98.294573643386769</c:v>
                </c:pt>
                <c:pt idx="447">
                  <c:v>-98.604651162766345</c:v>
                </c:pt>
                <c:pt idx="448">
                  <c:v>-98.914728682193783</c:v>
                </c:pt>
                <c:pt idx="449">
                  <c:v>-99.224806201553179</c:v>
                </c:pt>
                <c:pt idx="450">
                  <c:v>-99.534883720934815</c:v>
                </c:pt>
                <c:pt idx="451">
                  <c:v>-99.844961240332935</c:v>
                </c:pt>
                <c:pt idx="452">
                  <c:v>-100.15503875971336</c:v>
                </c:pt>
                <c:pt idx="453">
                  <c:v>-100.46511627907655</c:v>
                </c:pt>
                <c:pt idx="454">
                  <c:v>-100.77519379845424</c:v>
                </c:pt>
                <c:pt idx="455">
                  <c:v>-101.08527131783842</c:v>
                </c:pt>
                <c:pt idx="456">
                  <c:v>-101.3953488371933</c:v>
                </c:pt>
                <c:pt idx="457">
                  <c:v>-101.705426356581</c:v>
                </c:pt>
                <c:pt idx="458">
                  <c:v>-102.01550387598613</c:v>
                </c:pt>
                <c:pt idx="459">
                  <c:v>-102.32558139534649</c:v>
                </c:pt>
                <c:pt idx="460">
                  <c:v>-102.63565891470955</c:v>
                </c:pt>
                <c:pt idx="461">
                  <c:v>-102.94573643411766</c:v>
                </c:pt>
                <c:pt idx="462">
                  <c:v>-103.25581395347373</c:v>
                </c:pt>
                <c:pt idx="463">
                  <c:v>-103.56589147287278</c:v>
                </c:pt>
                <c:pt idx="464">
                  <c:v>-103.87596899223442</c:v>
                </c:pt>
                <c:pt idx="465">
                  <c:v>-104.18604651160676</c:v>
                </c:pt>
                <c:pt idx="466">
                  <c:v>-104.49612403099081</c:v>
                </c:pt>
                <c:pt idx="467">
                  <c:v>-104.80620155040043</c:v>
                </c:pt>
                <c:pt idx="468">
                  <c:v>-105.11627906975164</c:v>
                </c:pt>
                <c:pt idx="469">
                  <c:v>-105.42635658915579</c:v>
                </c:pt>
                <c:pt idx="470">
                  <c:v>-105.73643410853073</c:v>
                </c:pt>
                <c:pt idx="471">
                  <c:v>-106.04651162792253</c:v>
                </c:pt>
                <c:pt idx="472">
                  <c:v>-106.3565891472991</c:v>
                </c:pt>
                <c:pt idx="473">
                  <c:v>-106.66666666665627</c:v>
                </c:pt>
                <c:pt idx="474">
                  <c:v>-106.97674418605803</c:v>
                </c:pt>
                <c:pt idx="475">
                  <c:v>-107.28682170542896</c:v>
                </c:pt>
                <c:pt idx="476">
                  <c:v>-107.59689922479345</c:v>
                </c:pt>
                <c:pt idx="477">
                  <c:v>-107.90697674420166</c:v>
                </c:pt>
                <c:pt idx="478">
                  <c:v>-108.21705426357516</c:v>
                </c:pt>
                <c:pt idx="479">
                  <c:v>-108.52713178294437</c:v>
                </c:pt>
                <c:pt idx="480">
                  <c:v>-108.83720930232668</c:v>
                </c:pt>
                <c:pt idx="481">
                  <c:v>-109.14728682170127</c:v>
                </c:pt>
                <c:pt idx="482">
                  <c:v>-109.45736434109125</c:v>
                </c:pt>
                <c:pt idx="483">
                  <c:v>-109.76744186048049</c:v>
                </c:pt>
                <c:pt idx="484">
                  <c:v>-110.07751937985235</c:v>
                </c:pt>
                <c:pt idx="485">
                  <c:v>-110.38759689923569</c:v>
                </c:pt>
                <c:pt idx="486">
                  <c:v>-110.69767441859925</c:v>
                </c:pt>
                <c:pt idx="487">
                  <c:v>-111.00775193798221</c:v>
                </c:pt>
                <c:pt idx="488">
                  <c:v>-111.31782945736512</c:v>
                </c:pt>
                <c:pt idx="489">
                  <c:v>-111.62790697675302</c:v>
                </c:pt>
                <c:pt idx="490">
                  <c:v>-111.93798449613166</c:v>
                </c:pt>
                <c:pt idx="491">
                  <c:v>-112.24806201549299</c:v>
                </c:pt>
                <c:pt idx="492">
                  <c:v>-112.55813953488538</c:v>
                </c:pt>
                <c:pt idx="493">
                  <c:v>-112.8682170542662</c:v>
                </c:pt>
                <c:pt idx="494">
                  <c:v>-113.178294573635</c:v>
                </c:pt>
                <c:pt idx="495">
                  <c:v>-113.48837209302448</c:v>
                </c:pt>
                <c:pt idx="496">
                  <c:v>-113.79844961240676</c:v>
                </c:pt>
                <c:pt idx="497">
                  <c:v>-114.10852713178375</c:v>
                </c:pt>
                <c:pt idx="498">
                  <c:v>-114.41860465116719</c:v>
                </c:pt>
                <c:pt idx="499">
                  <c:v>-114.72868217054537</c:v>
                </c:pt>
                <c:pt idx="500">
                  <c:v>-115.03875968992197</c:v>
                </c:pt>
                <c:pt idx="501">
                  <c:v>-115.34883720929514</c:v>
                </c:pt>
                <c:pt idx="502">
                  <c:v>-115.65891472868584</c:v>
                </c:pt>
                <c:pt idx="503">
                  <c:v>-115.96899224806899</c:v>
                </c:pt>
                <c:pt idx="504">
                  <c:v>-116.27906976744637</c:v>
                </c:pt>
                <c:pt idx="505">
                  <c:v>-116.58914728682331</c:v>
                </c:pt>
                <c:pt idx="506">
                  <c:v>-116.89922480619512</c:v>
                </c:pt>
                <c:pt idx="507">
                  <c:v>-117.20930232557356</c:v>
                </c:pt>
                <c:pt idx="508">
                  <c:v>-117.51937984495896</c:v>
                </c:pt>
                <c:pt idx="509">
                  <c:v>-117.82945736433359</c:v>
                </c:pt>
                <c:pt idx="510">
                  <c:v>-118.13953488372283</c:v>
                </c:pt>
                <c:pt idx="511">
                  <c:v>-118.44961240309715</c:v>
                </c:pt>
                <c:pt idx="512">
                  <c:v>-118.75968992247928</c:v>
                </c:pt>
                <c:pt idx="513">
                  <c:v>-119.0697674418561</c:v>
                </c:pt>
                <c:pt idx="514">
                  <c:v>-119.37984496123292</c:v>
                </c:pt>
                <c:pt idx="515">
                  <c:v>-119.68992248062735</c:v>
                </c:pt>
                <c:pt idx="516">
                  <c:v>-120</c:v>
                </c:pt>
                <c:pt idx="517">
                  <c:v>-120.3100775193767</c:v>
                </c:pt>
                <c:pt idx="518">
                  <c:v>-120.62015503879421</c:v>
                </c:pt>
                <c:pt idx="519">
                  <c:v>-120.93023255819631</c:v>
                </c:pt>
                <c:pt idx="520">
                  <c:v>-121.24031007747148</c:v>
                </c:pt>
                <c:pt idx="521">
                  <c:v>-121.55038759686008</c:v>
                </c:pt>
                <c:pt idx="522">
                  <c:v>-121.86046511631774</c:v>
                </c:pt>
                <c:pt idx="523">
                  <c:v>-122.17054263563872</c:v>
                </c:pt>
                <c:pt idx="524">
                  <c:v>-122.480620155089</c:v>
                </c:pt>
                <c:pt idx="525">
                  <c:v>-122.79069767440488</c:v>
                </c:pt>
                <c:pt idx="526">
                  <c:v>-123.10077519383353</c:v>
                </c:pt>
                <c:pt idx="527">
                  <c:v>-123.4108527132482</c:v>
                </c:pt>
                <c:pt idx="528">
                  <c:v>-123.72093023250517</c:v>
                </c:pt>
                <c:pt idx="529">
                  <c:v>-124.03100775192061</c:v>
                </c:pt>
                <c:pt idx="530">
                  <c:v>-124.3410852713525</c:v>
                </c:pt>
                <c:pt idx="531">
                  <c:v>-124.65116279070607</c:v>
                </c:pt>
                <c:pt idx="532">
                  <c:v>-124.96124031011634</c:v>
                </c:pt>
                <c:pt idx="533">
                  <c:v>-125.27131782945013</c:v>
                </c:pt>
                <c:pt idx="534">
                  <c:v>-125.5813953488391</c:v>
                </c:pt>
                <c:pt idx="535">
                  <c:v>-125.89147286825374</c:v>
                </c:pt>
                <c:pt idx="536">
                  <c:v>-126.20155038756111</c:v>
                </c:pt>
                <c:pt idx="537">
                  <c:v>-126.51162790700006</c:v>
                </c:pt>
                <c:pt idx="538">
                  <c:v>-126.82170542637007</c:v>
                </c:pt>
                <c:pt idx="539">
                  <c:v>-127.13178294573072</c:v>
                </c:pt>
                <c:pt idx="540">
                  <c:v>-127.44186046515691</c:v>
                </c:pt>
                <c:pt idx="541">
                  <c:v>-127.75193798454194</c:v>
                </c:pt>
                <c:pt idx="542">
                  <c:v>-128.0620155038722</c:v>
                </c:pt>
                <c:pt idx="543">
                  <c:v>-128.37209302326255</c:v>
                </c:pt>
                <c:pt idx="544">
                  <c:v>-128.6821705426658</c:v>
                </c:pt>
                <c:pt idx="545">
                  <c:v>-128.9922480620115</c:v>
                </c:pt>
                <c:pt idx="546">
                  <c:v>-129.30232558140847</c:v>
                </c:pt>
                <c:pt idx="547">
                  <c:v>-129.6124031007933</c:v>
                </c:pt>
                <c:pt idx="548">
                  <c:v>-129.92248062016205</c:v>
                </c:pt>
                <c:pt idx="549">
                  <c:v>-130.23255813953489</c:v>
                </c:pt>
                <c:pt idx="550">
                  <c:v>-130.54263565895968</c:v>
                </c:pt>
                <c:pt idx="551">
                  <c:v>-130.85271317826141</c:v>
                </c:pt>
                <c:pt idx="552">
                  <c:v>-131.16279069765631</c:v>
                </c:pt>
                <c:pt idx="553">
                  <c:v>-131.47286821705089</c:v>
                </c:pt>
                <c:pt idx="554">
                  <c:v>-131.78294573646809</c:v>
                </c:pt>
                <c:pt idx="555">
                  <c:v>-132.09302325581038</c:v>
                </c:pt>
                <c:pt idx="556">
                  <c:v>-132.40310077522079</c:v>
                </c:pt>
                <c:pt idx="557">
                  <c:v>-132.71317829453943</c:v>
                </c:pt>
                <c:pt idx="558">
                  <c:v>-133.02325581392554</c:v>
                </c:pt>
                <c:pt idx="559">
                  <c:v>-133.33333333331814</c:v>
                </c:pt>
                <c:pt idx="560">
                  <c:v>-133.64341085268691</c:v>
                </c:pt>
                <c:pt idx="561">
                  <c:v>-133.95348837211415</c:v>
                </c:pt>
                <c:pt idx="562">
                  <c:v>-134.26356589148804</c:v>
                </c:pt>
                <c:pt idx="563">
                  <c:v>-134.57364341082157</c:v>
                </c:pt>
                <c:pt idx="564">
                  <c:v>-134.88372093022716</c:v>
                </c:pt>
                <c:pt idx="565">
                  <c:v>-135.1937984495782</c:v>
                </c:pt>
                <c:pt idx="566">
                  <c:v>-135.50387596902547</c:v>
                </c:pt>
                <c:pt idx="567">
                  <c:v>-135.81395348836818</c:v>
                </c:pt>
                <c:pt idx="568">
                  <c:v>-136.12403100774316</c:v>
                </c:pt>
                <c:pt idx="569">
                  <c:v>-136.43410852710272</c:v>
                </c:pt>
                <c:pt idx="570">
                  <c:v>-136.74418604653945</c:v>
                </c:pt>
                <c:pt idx="571">
                  <c:v>-137.05426356591408</c:v>
                </c:pt>
                <c:pt idx="572">
                  <c:v>-137.36434108526868</c:v>
                </c:pt>
                <c:pt idx="573">
                  <c:v>-137.67441860466431</c:v>
                </c:pt>
                <c:pt idx="574">
                  <c:v>-137.98449612405796</c:v>
                </c:pt>
                <c:pt idx="575">
                  <c:v>-138.29457364338677</c:v>
                </c:pt>
                <c:pt idx="576">
                  <c:v>-138.60465116276634</c:v>
                </c:pt>
                <c:pt idx="577">
                  <c:v>-138.91472868219378</c:v>
                </c:pt>
                <c:pt idx="578">
                  <c:v>-139.22480620155318</c:v>
                </c:pt>
                <c:pt idx="579">
                  <c:v>-139.53488372093483</c:v>
                </c:pt>
                <c:pt idx="580">
                  <c:v>-139.84496124033294</c:v>
                </c:pt>
                <c:pt idx="581">
                  <c:v>-140.15503875971336</c:v>
                </c:pt>
                <c:pt idx="582">
                  <c:v>-140.46511627907654</c:v>
                </c:pt>
                <c:pt idx="583">
                  <c:v>-140.77519379845424</c:v>
                </c:pt>
                <c:pt idx="584">
                  <c:v>-141.08527131783842</c:v>
                </c:pt>
                <c:pt idx="585">
                  <c:v>-141.3953488371933</c:v>
                </c:pt>
                <c:pt idx="586">
                  <c:v>-141.705426356581</c:v>
                </c:pt>
                <c:pt idx="587">
                  <c:v>-142.01550387598613</c:v>
                </c:pt>
                <c:pt idx="588">
                  <c:v>-142.32558139534649</c:v>
                </c:pt>
                <c:pt idx="589">
                  <c:v>-142.63565891470955</c:v>
                </c:pt>
                <c:pt idx="590">
                  <c:v>-142.94573643411766</c:v>
                </c:pt>
                <c:pt idx="591">
                  <c:v>-143.25581395347373</c:v>
                </c:pt>
                <c:pt idx="592">
                  <c:v>-143.56589147287278</c:v>
                </c:pt>
                <c:pt idx="593">
                  <c:v>-143.87596899223442</c:v>
                </c:pt>
                <c:pt idx="594">
                  <c:v>-144.18604651160675</c:v>
                </c:pt>
                <c:pt idx="595">
                  <c:v>-144.49612403099081</c:v>
                </c:pt>
                <c:pt idx="596">
                  <c:v>-144.80620155040043</c:v>
                </c:pt>
                <c:pt idx="597">
                  <c:v>-145.11627906975167</c:v>
                </c:pt>
                <c:pt idx="598">
                  <c:v>-145.42635658915577</c:v>
                </c:pt>
                <c:pt idx="599">
                  <c:v>-145.73643410853072</c:v>
                </c:pt>
                <c:pt idx="600">
                  <c:v>-146.04651162792254</c:v>
                </c:pt>
                <c:pt idx="601">
                  <c:v>-146.3565891472991</c:v>
                </c:pt>
                <c:pt idx="602">
                  <c:v>-146.66666666665628</c:v>
                </c:pt>
                <c:pt idx="603">
                  <c:v>-146.97674418605803</c:v>
                </c:pt>
                <c:pt idx="604">
                  <c:v>-147.28682170542896</c:v>
                </c:pt>
                <c:pt idx="605">
                  <c:v>-147.59689922479345</c:v>
                </c:pt>
                <c:pt idx="606">
                  <c:v>-147.90697674420164</c:v>
                </c:pt>
                <c:pt idx="607">
                  <c:v>-148.21705426357516</c:v>
                </c:pt>
                <c:pt idx="608">
                  <c:v>-148.52713178294437</c:v>
                </c:pt>
                <c:pt idx="609">
                  <c:v>-148.83720930232667</c:v>
                </c:pt>
                <c:pt idx="610">
                  <c:v>-149.14728682170127</c:v>
                </c:pt>
                <c:pt idx="611">
                  <c:v>-149.45736434109125</c:v>
                </c:pt>
                <c:pt idx="612">
                  <c:v>-149.76744186048049</c:v>
                </c:pt>
                <c:pt idx="613">
                  <c:v>-150.07751937985236</c:v>
                </c:pt>
                <c:pt idx="614">
                  <c:v>-150.38759689923569</c:v>
                </c:pt>
                <c:pt idx="615">
                  <c:v>-150.69767441859926</c:v>
                </c:pt>
                <c:pt idx="616">
                  <c:v>-151.00775193798222</c:v>
                </c:pt>
                <c:pt idx="617">
                  <c:v>-151.31782945736512</c:v>
                </c:pt>
                <c:pt idx="618">
                  <c:v>-151.62790697675302</c:v>
                </c:pt>
                <c:pt idx="619">
                  <c:v>-151.93798449613166</c:v>
                </c:pt>
                <c:pt idx="620">
                  <c:v>-152.24806201549299</c:v>
                </c:pt>
                <c:pt idx="621">
                  <c:v>-152.55813953488538</c:v>
                </c:pt>
                <c:pt idx="622">
                  <c:v>-152.86821705426621</c:v>
                </c:pt>
                <c:pt idx="623">
                  <c:v>-153.17829457363499</c:v>
                </c:pt>
                <c:pt idx="624">
                  <c:v>-153.48837209302448</c:v>
                </c:pt>
                <c:pt idx="625">
                  <c:v>-153.79844961240676</c:v>
                </c:pt>
                <c:pt idx="626">
                  <c:v>-154.10852713178375</c:v>
                </c:pt>
                <c:pt idx="627">
                  <c:v>-154.41860465116719</c:v>
                </c:pt>
                <c:pt idx="628">
                  <c:v>-154.72868217054534</c:v>
                </c:pt>
                <c:pt idx="629">
                  <c:v>-155.03875968992196</c:v>
                </c:pt>
                <c:pt idx="630">
                  <c:v>-155.34883720929514</c:v>
                </c:pt>
                <c:pt idx="631">
                  <c:v>-155.65891472868583</c:v>
                </c:pt>
                <c:pt idx="632">
                  <c:v>-155.96899224806899</c:v>
                </c:pt>
                <c:pt idx="633">
                  <c:v>-156.27906976744637</c:v>
                </c:pt>
                <c:pt idx="634">
                  <c:v>-156.58914728682331</c:v>
                </c:pt>
                <c:pt idx="635">
                  <c:v>-156.89922480619512</c:v>
                </c:pt>
                <c:pt idx="636">
                  <c:v>-157.20930232557356</c:v>
                </c:pt>
                <c:pt idx="637">
                  <c:v>-157.51937984495896</c:v>
                </c:pt>
                <c:pt idx="638">
                  <c:v>-157.82945736433359</c:v>
                </c:pt>
                <c:pt idx="639">
                  <c:v>-158.13953488372283</c:v>
                </c:pt>
                <c:pt idx="640">
                  <c:v>-158.44961240309715</c:v>
                </c:pt>
                <c:pt idx="641">
                  <c:v>-158.75968992247928</c:v>
                </c:pt>
                <c:pt idx="642">
                  <c:v>-159.0697674418561</c:v>
                </c:pt>
                <c:pt idx="643">
                  <c:v>-159.37984496123292</c:v>
                </c:pt>
                <c:pt idx="644">
                  <c:v>-159.68992248062736</c:v>
                </c:pt>
                <c:pt idx="645">
                  <c:v>-160</c:v>
                </c:pt>
                <c:pt idx="646">
                  <c:v>-160.31007751937668</c:v>
                </c:pt>
                <c:pt idx="647">
                  <c:v>-160.62015503879419</c:v>
                </c:pt>
                <c:pt idx="648">
                  <c:v>-160.93023255819631</c:v>
                </c:pt>
                <c:pt idx="649">
                  <c:v>-161.24031007747146</c:v>
                </c:pt>
                <c:pt idx="650">
                  <c:v>-161.55038759686008</c:v>
                </c:pt>
                <c:pt idx="651">
                  <c:v>-161.86046511631773</c:v>
                </c:pt>
                <c:pt idx="652">
                  <c:v>-162.1705426356387</c:v>
                </c:pt>
                <c:pt idx="653">
                  <c:v>-162.48062015508901</c:v>
                </c:pt>
                <c:pt idx="654">
                  <c:v>-162.79069767440487</c:v>
                </c:pt>
                <c:pt idx="655">
                  <c:v>-163.10077519383353</c:v>
                </c:pt>
                <c:pt idx="656">
                  <c:v>-163.41085271324818</c:v>
                </c:pt>
                <c:pt idx="657">
                  <c:v>-163.72093023250517</c:v>
                </c:pt>
                <c:pt idx="658">
                  <c:v>-164.03100775192061</c:v>
                </c:pt>
                <c:pt idx="659">
                  <c:v>-164.34108527135251</c:v>
                </c:pt>
                <c:pt idx="660">
                  <c:v>-164.65116279070605</c:v>
                </c:pt>
                <c:pt idx="661">
                  <c:v>-164.96124031011635</c:v>
                </c:pt>
                <c:pt idx="662">
                  <c:v>-165.27131782945014</c:v>
                </c:pt>
                <c:pt idx="663">
                  <c:v>-165.5813953488391</c:v>
                </c:pt>
                <c:pt idx="664">
                  <c:v>-165.89147286825374</c:v>
                </c:pt>
                <c:pt idx="665">
                  <c:v>-166.2015503875611</c:v>
                </c:pt>
                <c:pt idx="666">
                  <c:v>-166.51162790700005</c:v>
                </c:pt>
                <c:pt idx="667">
                  <c:v>-166.82170542637007</c:v>
                </c:pt>
                <c:pt idx="668">
                  <c:v>-167.13178294573072</c:v>
                </c:pt>
                <c:pt idx="669">
                  <c:v>-167.44186046515691</c:v>
                </c:pt>
                <c:pt idx="670">
                  <c:v>-167.75193798454194</c:v>
                </c:pt>
                <c:pt idx="671">
                  <c:v>-168.0620155038722</c:v>
                </c:pt>
                <c:pt idx="672">
                  <c:v>-168.37209302326258</c:v>
                </c:pt>
                <c:pt idx="673">
                  <c:v>-168.6821705426658</c:v>
                </c:pt>
                <c:pt idx="674">
                  <c:v>-168.99224806201147</c:v>
                </c:pt>
                <c:pt idx="675">
                  <c:v>-169.30232558140847</c:v>
                </c:pt>
                <c:pt idx="676">
                  <c:v>-169.6124031007933</c:v>
                </c:pt>
                <c:pt idx="677">
                  <c:v>-169.92248062016205</c:v>
                </c:pt>
                <c:pt idx="678">
                  <c:v>-170.23255813953489</c:v>
                </c:pt>
                <c:pt idx="679">
                  <c:v>-170.54263565895965</c:v>
                </c:pt>
                <c:pt idx="680">
                  <c:v>-170.85271317826141</c:v>
                </c:pt>
                <c:pt idx="681">
                  <c:v>-171.16279069765631</c:v>
                </c:pt>
                <c:pt idx="682">
                  <c:v>-171.47286821705092</c:v>
                </c:pt>
                <c:pt idx="683">
                  <c:v>-171.78294573646809</c:v>
                </c:pt>
                <c:pt idx="684">
                  <c:v>-172.09302325581035</c:v>
                </c:pt>
                <c:pt idx="685">
                  <c:v>-172.40310077522079</c:v>
                </c:pt>
                <c:pt idx="686">
                  <c:v>-172.71317829453943</c:v>
                </c:pt>
                <c:pt idx="687">
                  <c:v>-173.02325581392554</c:v>
                </c:pt>
                <c:pt idx="688">
                  <c:v>-173.33333333331814</c:v>
                </c:pt>
                <c:pt idx="689">
                  <c:v>-173.64341085268691</c:v>
                </c:pt>
                <c:pt idx="690">
                  <c:v>-173.95348837211415</c:v>
                </c:pt>
                <c:pt idx="691">
                  <c:v>-174.26356589148804</c:v>
                </c:pt>
                <c:pt idx="692">
                  <c:v>-174.57364341082155</c:v>
                </c:pt>
                <c:pt idx="693">
                  <c:v>-174.88372093022716</c:v>
                </c:pt>
                <c:pt idx="694">
                  <c:v>-175.1937984495782</c:v>
                </c:pt>
                <c:pt idx="695">
                  <c:v>-175.50387596902544</c:v>
                </c:pt>
                <c:pt idx="696">
                  <c:v>-175.81395348836821</c:v>
                </c:pt>
                <c:pt idx="697">
                  <c:v>-176.12403100774316</c:v>
                </c:pt>
                <c:pt idx="698">
                  <c:v>-176.43410852710272</c:v>
                </c:pt>
                <c:pt idx="699">
                  <c:v>-176.74418604653948</c:v>
                </c:pt>
                <c:pt idx="700">
                  <c:v>-177.05426356591408</c:v>
                </c:pt>
                <c:pt idx="701">
                  <c:v>-177.36434108526865</c:v>
                </c:pt>
                <c:pt idx="702">
                  <c:v>-177.67441860466431</c:v>
                </c:pt>
                <c:pt idx="703">
                  <c:v>-177.98449612405793</c:v>
                </c:pt>
                <c:pt idx="704">
                  <c:v>-178.29457364338677</c:v>
                </c:pt>
                <c:pt idx="705">
                  <c:v>-178.60465116276632</c:v>
                </c:pt>
                <c:pt idx="706">
                  <c:v>-178.91472868219378</c:v>
                </c:pt>
                <c:pt idx="707">
                  <c:v>-179.22480620155318</c:v>
                </c:pt>
                <c:pt idx="708">
                  <c:v>-179.53488372093483</c:v>
                </c:pt>
                <c:pt idx="709">
                  <c:v>-179.84496124033291</c:v>
                </c:pt>
                <c:pt idx="710">
                  <c:v>-180.15503875971336</c:v>
                </c:pt>
                <c:pt idx="711">
                  <c:v>-180.46511627907654</c:v>
                </c:pt>
                <c:pt idx="712">
                  <c:v>-180.77519379845424</c:v>
                </c:pt>
                <c:pt idx="713">
                  <c:v>-181.08527131783842</c:v>
                </c:pt>
                <c:pt idx="714">
                  <c:v>-181.3953488371933</c:v>
                </c:pt>
                <c:pt idx="715">
                  <c:v>-181.70542635658103</c:v>
                </c:pt>
                <c:pt idx="716">
                  <c:v>-182.01550387598613</c:v>
                </c:pt>
                <c:pt idx="717">
                  <c:v>-182.32558139534649</c:v>
                </c:pt>
                <c:pt idx="718">
                  <c:v>-182.63565891470955</c:v>
                </c:pt>
                <c:pt idx="719">
                  <c:v>-182.94573643411766</c:v>
                </c:pt>
                <c:pt idx="720">
                  <c:v>-183.25581395347373</c:v>
                </c:pt>
                <c:pt idx="721">
                  <c:v>-183.56589147287278</c:v>
                </c:pt>
                <c:pt idx="722">
                  <c:v>-183.87596899223442</c:v>
                </c:pt>
                <c:pt idx="723">
                  <c:v>-184.18604651160678</c:v>
                </c:pt>
                <c:pt idx="724">
                  <c:v>-184.49612403099081</c:v>
                </c:pt>
                <c:pt idx="725">
                  <c:v>-184.80620155040043</c:v>
                </c:pt>
                <c:pt idx="726">
                  <c:v>-185.11627906975164</c:v>
                </c:pt>
                <c:pt idx="727">
                  <c:v>-185.42635658915577</c:v>
                </c:pt>
                <c:pt idx="728">
                  <c:v>-185.73643410853072</c:v>
                </c:pt>
                <c:pt idx="729">
                  <c:v>-186.04651162792251</c:v>
                </c:pt>
                <c:pt idx="730">
                  <c:v>-186.35658914729908</c:v>
                </c:pt>
                <c:pt idx="731">
                  <c:v>-186.66666666665628</c:v>
                </c:pt>
                <c:pt idx="732">
                  <c:v>-186.97674418605803</c:v>
                </c:pt>
                <c:pt idx="733">
                  <c:v>-187.28682170542896</c:v>
                </c:pt>
                <c:pt idx="734">
                  <c:v>-187.59689922479345</c:v>
                </c:pt>
                <c:pt idx="735">
                  <c:v>-187.90697674420164</c:v>
                </c:pt>
                <c:pt idx="736">
                  <c:v>-188.21705426357516</c:v>
                </c:pt>
                <c:pt idx="737">
                  <c:v>-188.52713178294437</c:v>
                </c:pt>
                <c:pt idx="738">
                  <c:v>-188.8372093023267</c:v>
                </c:pt>
                <c:pt idx="739">
                  <c:v>-189.1472868217013</c:v>
                </c:pt>
                <c:pt idx="740">
                  <c:v>-189.45736434109125</c:v>
                </c:pt>
                <c:pt idx="741">
                  <c:v>-189.76744186048049</c:v>
                </c:pt>
                <c:pt idx="742">
                  <c:v>-190.07751937985233</c:v>
                </c:pt>
                <c:pt idx="743">
                  <c:v>-190.38759689923569</c:v>
                </c:pt>
                <c:pt idx="744">
                  <c:v>-190.69767441859926</c:v>
                </c:pt>
                <c:pt idx="745">
                  <c:v>-191.00775193798222</c:v>
                </c:pt>
                <c:pt idx="746">
                  <c:v>-191.31782945736515</c:v>
                </c:pt>
                <c:pt idx="747">
                  <c:v>-191.62790697675302</c:v>
                </c:pt>
                <c:pt idx="748">
                  <c:v>-191.93798449613166</c:v>
                </c:pt>
                <c:pt idx="749">
                  <c:v>-192.24806201549299</c:v>
                </c:pt>
                <c:pt idx="750">
                  <c:v>-192.55813953488538</c:v>
                </c:pt>
                <c:pt idx="751">
                  <c:v>-192.86821705426621</c:v>
                </c:pt>
                <c:pt idx="752">
                  <c:v>-193.17829457363501</c:v>
                </c:pt>
                <c:pt idx="753">
                  <c:v>-193.48837209302448</c:v>
                </c:pt>
                <c:pt idx="754">
                  <c:v>-193.79844961240676</c:v>
                </c:pt>
                <c:pt idx="755">
                  <c:v>-194.10852713178375</c:v>
                </c:pt>
                <c:pt idx="756">
                  <c:v>-194.41860465116719</c:v>
                </c:pt>
                <c:pt idx="757">
                  <c:v>-194.72868217054537</c:v>
                </c:pt>
                <c:pt idx="758">
                  <c:v>-195.03875968992196</c:v>
                </c:pt>
                <c:pt idx="759">
                  <c:v>-195.34883720929514</c:v>
                </c:pt>
                <c:pt idx="760">
                  <c:v>-195.65891472868583</c:v>
                </c:pt>
                <c:pt idx="761">
                  <c:v>-195.96899224806901</c:v>
                </c:pt>
                <c:pt idx="762">
                  <c:v>-196.27906976744637</c:v>
                </c:pt>
                <c:pt idx="763">
                  <c:v>-196.58914728682331</c:v>
                </c:pt>
                <c:pt idx="764">
                  <c:v>-196.89922480619512</c:v>
                </c:pt>
                <c:pt idx="765">
                  <c:v>-197.20930232557356</c:v>
                </c:pt>
                <c:pt idx="766">
                  <c:v>-197.51937984495896</c:v>
                </c:pt>
                <c:pt idx="767">
                  <c:v>-197.82945736433359</c:v>
                </c:pt>
                <c:pt idx="768">
                  <c:v>-198.1395348837228</c:v>
                </c:pt>
                <c:pt idx="769">
                  <c:v>-198.44961240309715</c:v>
                </c:pt>
                <c:pt idx="770">
                  <c:v>-198.75968992247925</c:v>
                </c:pt>
                <c:pt idx="771">
                  <c:v>-199.0697674418561</c:v>
                </c:pt>
                <c:pt idx="772">
                  <c:v>-199.37984496123292</c:v>
                </c:pt>
                <c:pt idx="773">
                  <c:v>-199.68992248062736</c:v>
                </c:pt>
                <c:pt idx="774">
                  <c:v>-200</c:v>
                </c:pt>
                <c:pt idx="775">
                  <c:v>-200.31007751937668</c:v>
                </c:pt>
                <c:pt idx="776">
                  <c:v>-200.62015503879419</c:v>
                </c:pt>
                <c:pt idx="777">
                  <c:v>-200.93023255819631</c:v>
                </c:pt>
                <c:pt idx="778">
                  <c:v>-201.24031007747146</c:v>
                </c:pt>
                <c:pt idx="779">
                  <c:v>-201.55038759686008</c:v>
                </c:pt>
                <c:pt idx="780">
                  <c:v>-201.86046511631773</c:v>
                </c:pt>
                <c:pt idx="781">
                  <c:v>-202.1705426356387</c:v>
                </c:pt>
                <c:pt idx="782">
                  <c:v>-202.48062015508901</c:v>
                </c:pt>
                <c:pt idx="783">
                  <c:v>-202.79069767440487</c:v>
                </c:pt>
                <c:pt idx="784">
                  <c:v>-203.10077519383353</c:v>
                </c:pt>
                <c:pt idx="785">
                  <c:v>-203.41085271324818</c:v>
                </c:pt>
                <c:pt idx="786">
                  <c:v>-203.72093023250517</c:v>
                </c:pt>
                <c:pt idx="787">
                  <c:v>-204.03100775192061</c:v>
                </c:pt>
                <c:pt idx="788">
                  <c:v>-204.34108527135251</c:v>
                </c:pt>
                <c:pt idx="789">
                  <c:v>-204.65116279070605</c:v>
                </c:pt>
                <c:pt idx="790">
                  <c:v>-204.96124031011635</c:v>
                </c:pt>
                <c:pt idx="791">
                  <c:v>-205.27131782945014</c:v>
                </c:pt>
                <c:pt idx="792">
                  <c:v>-205.5813953488391</c:v>
                </c:pt>
                <c:pt idx="793">
                  <c:v>-205.89147286825374</c:v>
                </c:pt>
                <c:pt idx="794">
                  <c:v>-206.2015503875611</c:v>
                </c:pt>
                <c:pt idx="795">
                  <c:v>-206.51162790700005</c:v>
                </c:pt>
                <c:pt idx="796">
                  <c:v>-206.82170542637007</c:v>
                </c:pt>
                <c:pt idx="797">
                  <c:v>-207.13178294573072</c:v>
                </c:pt>
                <c:pt idx="798">
                  <c:v>-207.44186046515691</c:v>
                </c:pt>
                <c:pt idx="799">
                  <c:v>-207.75193798454194</c:v>
                </c:pt>
                <c:pt idx="800">
                  <c:v>-208.0620155038722</c:v>
                </c:pt>
                <c:pt idx="801">
                  <c:v>-208.37209302326258</c:v>
                </c:pt>
                <c:pt idx="802">
                  <c:v>-208.6821705426658</c:v>
                </c:pt>
                <c:pt idx="803">
                  <c:v>-208.99224806201147</c:v>
                </c:pt>
                <c:pt idx="804">
                  <c:v>-209.30232558140847</c:v>
                </c:pt>
                <c:pt idx="805">
                  <c:v>-209.6124031007933</c:v>
                </c:pt>
                <c:pt idx="806">
                  <c:v>-209.92248062016205</c:v>
                </c:pt>
                <c:pt idx="807">
                  <c:v>-210.23255813953489</c:v>
                </c:pt>
                <c:pt idx="808">
                  <c:v>-210.54263565895965</c:v>
                </c:pt>
                <c:pt idx="809">
                  <c:v>-210.85271317826141</c:v>
                </c:pt>
                <c:pt idx="810">
                  <c:v>-211.16279069765631</c:v>
                </c:pt>
                <c:pt idx="811">
                  <c:v>-211.47286821705092</c:v>
                </c:pt>
                <c:pt idx="812">
                  <c:v>-211.78294573646809</c:v>
                </c:pt>
                <c:pt idx="813">
                  <c:v>-212.04119982655925</c:v>
                </c:pt>
              </c:numCache>
            </c:numRef>
          </c:yVal>
          <c:smooth val="0"/>
        </c:ser>
        <c:ser>
          <c:idx val="3"/>
          <c:order val="3"/>
          <c:tx>
            <c:v>JTF applied to scaled Fin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Calcs'!$F$26:$F$839</c:f>
              <c:numCache>
                <c:formatCode>0.00</c:formatCode>
                <c:ptCount val="814"/>
                <c:pt idx="0">
                  <c:v>-61.756820443198116</c:v>
                </c:pt>
                <c:pt idx="1">
                  <c:v>-61.01527094849812</c:v>
                </c:pt>
                <c:pt idx="2">
                  <c:v>-61.47033980229812</c:v>
                </c:pt>
                <c:pt idx="3">
                  <c:v>-61.925065874098117</c:v>
                </c:pt>
                <c:pt idx="4">
                  <c:v>-62.597360197598114</c:v>
                </c:pt>
                <c:pt idx="5">
                  <c:v>-63.051367675998115</c:v>
                </c:pt>
                <c:pt idx="6">
                  <c:v>-64.226968986298132</c:v>
                </c:pt>
                <c:pt idx="7">
                  <c:v>-64.680211852198127</c:v>
                </c:pt>
                <c:pt idx="8">
                  <c:v>-65.133054397198123</c:v>
                </c:pt>
                <c:pt idx="9">
                  <c:v>-65.274040473298129</c:v>
                </c:pt>
                <c:pt idx="10">
                  <c:v>-65.726044800098123</c:v>
                </c:pt>
                <c:pt idx="11">
                  <c:v>-65.652486883398126</c:v>
                </c:pt>
                <c:pt idx="12">
                  <c:v>-66.103600789898124</c:v>
                </c:pt>
                <c:pt idx="13">
                  <c:v>-66.063125977798123</c:v>
                </c:pt>
                <c:pt idx="14">
                  <c:v>-66.513294705698129</c:v>
                </c:pt>
                <c:pt idx="15">
                  <c:v>-65.837397735198124</c:v>
                </c:pt>
                <c:pt idx="16">
                  <c:v>-66.286563938998128</c:v>
                </c:pt>
                <c:pt idx="17">
                  <c:v>-64.920627845698121</c:v>
                </c:pt>
                <c:pt idx="18">
                  <c:v>-65.368731575598119</c:v>
                </c:pt>
                <c:pt idx="19">
                  <c:v>-65.728624356198125</c:v>
                </c:pt>
                <c:pt idx="20">
                  <c:v>-66.175603056998128</c:v>
                </c:pt>
                <c:pt idx="21">
                  <c:v>-67.301365222398118</c:v>
                </c:pt>
                <c:pt idx="22">
                  <c:v>-67.463576381898122</c:v>
                </c:pt>
                <c:pt idx="23">
                  <c:v>-67.908744593198122</c:v>
                </c:pt>
                <c:pt idx="24">
                  <c:v>-68.552040441598123</c:v>
                </c:pt>
                <c:pt idx="25">
                  <c:v>-68.995915992898119</c:v>
                </c:pt>
                <c:pt idx="26">
                  <c:v>-68.950580810598126</c:v>
                </c:pt>
                <c:pt idx="27">
                  <c:v>-69.996165075998121</c:v>
                </c:pt>
                <c:pt idx="28">
                  <c:v>-70.437966999598132</c:v>
                </c:pt>
                <c:pt idx="29">
                  <c:v>-69.881325781998129</c:v>
                </c:pt>
                <c:pt idx="30">
                  <c:v>-69.561338004798131</c:v>
                </c:pt>
                <c:pt idx="31">
                  <c:v>-70.000897782998123</c:v>
                </c:pt>
                <c:pt idx="32">
                  <c:v>-70.594977384698126</c:v>
                </c:pt>
                <c:pt idx="33">
                  <c:v>-70.637329998298128</c:v>
                </c:pt>
                <c:pt idx="34">
                  <c:v>-71.074471933698121</c:v>
                </c:pt>
                <c:pt idx="35">
                  <c:v>-70.892334737998127</c:v>
                </c:pt>
                <c:pt idx="36">
                  <c:v>-70.631196127698132</c:v>
                </c:pt>
                <c:pt idx="37">
                  <c:v>-71.065738249098132</c:v>
                </c:pt>
                <c:pt idx="38">
                  <c:v>-71.302382939898123</c:v>
                </c:pt>
                <c:pt idx="39">
                  <c:v>-71.843044413298131</c:v>
                </c:pt>
                <c:pt idx="40">
                  <c:v>-71.359010286498119</c:v>
                </c:pt>
                <c:pt idx="41">
                  <c:v>-71.175088921998125</c:v>
                </c:pt>
                <c:pt idx="42">
                  <c:v>-71.604880301798119</c:v>
                </c:pt>
                <c:pt idx="43">
                  <c:v>-72.186807377598129</c:v>
                </c:pt>
                <c:pt idx="44">
                  <c:v>-72.82589612769813</c:v>
                </c:pt>
                <c:pt idx="45">
                  <c:v>-73.25673704509812</c:v>
                </c:pt>
                <c:pt idx="46">
                  <c:v>-74.270409023098125</c:v>
                </c:pt>
                <c:pt idx="47">
                  <c:v>-73.905617703398121</c:v>
                </c:pt>
                <c:pt idx="48">
                  <c:v>-73.686416991098127</c:v>
                </c:pt>
                <c:pt idx="49">
                  <c:v>-74.108659267598128</c:v>
                </c:pt>
                <c:pt idx="50">
                  <c:v>-74.354539913698119</c:v>
                </c:pt>
                <c:pt idx="51">
                  <c:v>-75.914538086298123</c:v>
                </c:pt>
                <c:pt idx="52">
                  <c:v>-76.351537080198128</c:v>
                </c:pt>
                <c:pt idx="53">
                  <c:v>-76.776730454098129</c:v>
                </c:pt>
                <c:pt idx="54">
                  <c:v>-76.133735904998119</c:v>
                </c:pt>
                <c:pt idx="55">
                  <c:v>-75.839534263398122</c:v>
                </c:pt>
                <c:pt idx="56">
                  <c:v>-75.853471092298122</c:v>
                </c:pt>
                <c:pt idx="57">
                  <c:v>-75.790470505598122</c:v>
                </c:pt>
                <c:pt idx="58">
                  <c:v>-76.421579191898132</c:v>
                </c:pt>
                <c:pt idx="59">
                  <c:v>-76.552395652798126</c:v>
                </c:pt>
                <c:pt idx="60">
                  <c:v>-76.11200605399813</c:v>
                </c:pt>
                <c:pt idx="61">
                  <c:v>-76.249074999598122</c:v>
                </c:pt>
                <c:pt idx="62">
                  <c:v>-77.838777419198124</c:v>
                </c:pt>
                <c:pt idx="63">
                  <c:v>-78.80798397799812</c:v>
                </c:pt>
                <c:pt idx="64">
                  <c:v>-78.62538166519812</c:v>
                </c:pt>
                <c:pt idx="65">
                  <c:v>-78.514571913398129</c:v>
                </c:pt>
                <c:pt idx="66">
                  <c:v>-80.292807341098126</c:v>
                </c:pt>
                <c:pt idx="67">
                  <c:v>-80.251967670298129</c:v>
                </c:pt>
                <c:pt idx="68">
                  <c:v>-80.364453933498126</c:v>
                </c:pt>
                <c:pt idx="69">
                  <c:v>-80.137617234598125</c:v>
                </c:pt>
                <c:pt idx="70">
                  <c:v>-79.572039948398128</c:v>
                </c:pt>
                <c:pt idx="71">
                  <c:v>-80.108075343998124</c:v>
                </c:pt>
                <c:pt idx="72">
                  <c:v>-81.375505659098124</c:v>
                </c:pt>
                <c:pt idx="73">
                  <c:v>-82.596285525098125</c:v>
                </c:pt>
                <c:pt idx="74">
                  <c:v>-81.581579615398127</c:v>
                </c:pt>
                <c:pt idx="75">
                  <c:v>-80.14869757159812</c:v>
                </c:pt>
                <c:pt idx="76">
                  <c:v>-81.033764789498122</c:v>
                </c:pt>
                <c:pt idx="77">
                  <c:v>-81.596452541098131</c:v>
                </c:pt>
                <c:pt idx="78">
                  <c:v>-81.895072754398129</c:v>
                </c:pt>
                <c:pt idx="79">
                  <c:v>-81.888661205598126</c:v>
                </c:pt>
                <c:pt idx="80">
                  <c:v>-82.23380335099813</c:v>
                </c:pt>
                <c:pt idx="81">
                  <c:v>-83.193177676498124</c:v>
                </c:pt>
                <c:pt idx="82">
                  <c:v>-84.033637301298128</c:v>
                </c:pt>
                <c:pt idx="83">
                  <c:v>-84.17386995129813</c:v>
                </c:pt>
                <c:pt idx="84">
                  <c:v>-84.211334498498132</c:v>
                </c:pt>
                <c:pt idx="85">
                  <c:v>-84.293369464598129</c:v>
                </c:pt>
                <c:pt idx="86">
                  <c:v>-84.56978482059813</c:v>
                </c:pt>
                <c:pt idx="87">
                  <c:v>-85.359835537398126</c:v>
                </c:pt>
                <c:pt idx="88">
                  <c:v>-85.25208893059812</c:v>
                </c:pt>
                <c:pt idx="89">
                  <c:v>-85.296400272098126</c:v>
                </c:pt>
                <c:pt idx="90">
                  <c:v>-85.705116025698132</c:v>
                </c:pt>
                <c:pt idx="91">
                  <c:v>-86.040416634098122</c:v>
                </c:pt>
                <c:pt idx="92">
                  <c:v>-86.626339914698121</c:v>
                </c:pt>
                <c:pt idx="93">
                  <c:v>-86.112462503498122</c:v>
                </c:pt>
                <c:pt idx="94">
                  <c:v>-86.67518637579812</c:v>
                </c:pt>
                <c:pt idx="95">
                  <c:v>-87.087202086598126</c:v>
                </c:pt>
                <c:pt idx="96">
                  <c:v>-86.852791544098125</c:v>
                </c:pt>
                <c:pt idx="97">
                  <c:v>-88.021913791098129</c:v>
                </c:pt>
                <c:pt idx="98">
                  <c:v>-89.044925739798131</c:v>
                </c:pt>
                <c:pt idx="99">
                  <c:v>-88.511212018498128</c:v>
                </c:pt>
                <c:pt idx="100">
                  <c:v>-88.079428271498131</c:v>
                </c:pt>
                <c:pt idx="101">
                  <c:v>-88.255437494098132</c:v>
                </c:pt>
                <c:pt idx="102">
                  <c:v>-89.274111800998128</c:v>
                </c:pt>
                <c:pt idx="103">
                  <c:v>-89.172689221098125</c:v>
                </c:pt>
                <c:pt idx="104">
                  <c:v>-88.790088010598126</c:v>
                </c:pt>
                <c:pt idx="105">
                  <c:v>-89.380752848598121</c:v>
                </c:pt>
                <c:pt idx="106">
                  <c:v>-88.949508210598125</c:v>
                </c:pt>
                <c:pt idx="107">
                  <c:v>-89.437976944198127</c:v>
                </c:pt>
                <c:pt idx="108">
                  <c:v>-89.520520514398129</c:v>
                </c:pt>
                <c:pt idx="109">
                  <c:v>-88.445602237498122</c:v>
                </c:pt>
                <c:pt idx="110">
                  <c:v>-89.684312612798124</c:v>
                </c:pt>
                <c:pt idx="111">
                  <c:v>-89.401309700998127</c:v>
                </c:pt>
                <c:pt idx="112">
                  <c:v>-88.94011865179813</c:v>
                </c:pt>
                <c:pt idx="113">
                  <c:v>-90.521057229398124</c:v>
                </c:pt>
                <c:pt idx="114">
                  <c:v>-90.757405106398124</c:v>
                </c:pt>
                <c:pt idx="115">
                  <c:v>-90.868888983398122</c:v>
                </c:pt>
                <c:pt idx="116">
                  <c:v>-91.491831817398122</c:v>
                </c:pt>
                <c:pt idx="117">
                  <c:v>-90.02324823549813</c:v>
                </c:pt>
                <c:pt idx="118">
                  <c:v>-89.532224420698128</c:v>
                </c:pt>
                <c:pt idx="119">
                  <c:v>-91.027549502398131</c:v>
                </c:pt>
                <c:pt idx="120">
                  <c:v>-90.68663912639812</c:v>
                </c:pt>
                <c:pt idx="121">
                  <c:v>-90.64897739539812</c:v>
                </c:pt>
                <c:pt idx="122">
                  <c:v>-91.813748781398132</c:v>
                </c:pt>
                <c:pt idx="123">
                  <c:v>-91.823159089398132</c:v>
                </c:pt>
                <c:pt idx="124">
                  <c:v>-90.785825492398132</c:v>
                </c:pt>
                <c:pt idx="125">
                  <c:v>-90.749170452398118</c:v>
                </c:pt>
                <c:pt idx="126">
                  <c:v>-90.760262629398127</c:v>
                </c:pt>
                <c:pt idx="127">
                  <c:v>-91.804596101398118</c:v>
                </c:pt>
                <c:pt idx="128">
                  <c:v>-91.790607284398121</c:v>
                </c:pt>
                <c:pt idx="129">
                  <c:v>-92.312547674398132</c:v>
                </c:pt>
                <c:pt idx="130">
                  <c:v>-91.723896097774812</c:v>
                </c:pt>
                <c:pt idx="131">
                  <c:v>-92.366319137192335</c:v>
                </c:pt>
                <c:pt idx="132">
                  <c:v>-91.374131994594435</c:v>
                </c:pt>
                <c:pt idx="133">
                  <c:v>-91.726215025869607</c:v>
                </c:pt>
                <c:pt idx="134">
                  <c:v>-92.384259393258191</c:v>
                </c:pt>
                <c:pt idx="135">
                  <c:v>-92.610968928715863</c:v>
                </c:pt>
                <c:pt idx="136">
                  <c:v>-93.11549442703685</c:v>
                </c:pt>
                <c:pt idx="137">
                  <c:v>-92.609872268487123</c:v>
                </c:pt>
                <c:pt idx="138">
                  <c:v>-92.591727982102995</c:v>
                </c:pt>
                <c:pt idx="139">
                  <c:v>-93.811861394231641</c:v>
                </c:pt>
                <c:pt idx="140">
                  <c:v>-93.046171349846318</c:v>
                </c:pt>
                <c:pt idx="141">
                  <c:v>-94.216693551903305</c:v>
                </c:pt>
                <c:pt idx="142">
                  <c:v>-94.660386648318749</c:v>
                </c:pt>
                <c:pt idx="143">
                  <c:v>-95.243919167750619</c:v>
                </c:pt>
                <c:pt idx="144">
                  <c:v>-95.035683405104194</c:v>
                </c:pt>
                <c:pt idx="145">
                  <c:v>-93.996338126214468</c:v>
                </c:pt>
                <c:pt idx="146">
                  <c:v>-94.594392091848249</c:v>
                </c:pt>
                <c:pt idx="147">
                  <c:v>-95.182433314937214</c:v>
                </c:pt>
                <c:pt idx="148">
                  <c:v>-93.630427722851863</c:v>
                </c:pt>
                <c:pt idx="149">
                  <c:v>-96.457960658959237</c:v>
                </c:pt>
                <c:pt idx="150">
                  <c:v>-96.016145128798186</c:v>
                </c:pt>
                <c:pt idx="151">
                  <c:v>-96.589384079968198</c:v>
                </c:pt>
                <c:pt idx="152">
                  <c:v>-95.93587807702886</c:v>
                </c:pt>
                <c:pt idx="153">
                  <c:v>-98.324897544555029</c:v>
                </c:pt>
                <c:pt idx="154">
                  <c:v>-97.050961745340061</c:v>
                </c:pt>
                <c:pt idx="155">
                  <c:v>-97.032167640870327</c:v>
                </c:pt>
                <c:pt idx="156">
                  <c:v>-95.563228048060694</c:v>
                </c:pt>
                <c:pt idx="157">
                  <c:v>-97.24087322076393</c:v>
                </c:pt>
                <c:pt idx="158">
                  <c:v>-97.478106628709611</c:v>
                </c:pt>
                <c:pt idx="159">
                  <c:v>-96.947022255406594</c:v>
                </c:pt>
                <c:pt idx="160">
                  <c:v>-97.992840603091409</c:v>
                </c:pt>
                <c:pt idx="161">
                  <c:v>-97.902615024760181</c:v>
                </c:pt>
                <c:pt idx="162">
                  <c:v>-97.234837870833033</c:v>
                </c:pt>
                <c:pt idx="163">
                  <c:v>-99.0335699120578</c:v>
                </c:pt>
                <c:pt idx="164">
                  <c:v>-100.78287493725954</c:v>
                </c:pt>
                <c:pt idx="165">
                  <c:v>-98.894986242054443</c:v>
                </c:pt>
                <c:pt idx="166">
                  <c:v>-97.445223942649022</c:v>
                </c:pt>
                <c:pt idx="167">
                  <c:v>-99.322923042866222</c:v>
                </c:pt>
                <c:pt idx="168">
                  <c:v>-100.16426579520849</c:v>
                </c:pt>
                <c:pt idx="169">
                  <c:v>-100.80250114811891</c:v>
                </c:pt>
                <c:pt idx="170">
                  <c:v>-100.09530069413755</c:v>
                </c:pt>
                <c:pt idx="171">
                  <c:v>-100.63360812022367</c:v>
                </c:pt>
                <c:pt idx="172">
                  <c:v>-99.033945546216273</c:v>
                </c:pt>
                <c:pt idx="173">
                  <c:v>-101.34330772898504</c:v>
                </c:pt>
                <c:pt idx="174">
                  <c:v>-100.24059995021227</c:v>
                </c:pt>
                <c:pt idx="175">
                  <c:v>-101.61111272728617</c:v>
                </c:pt>
                <c:pt idx="176">
                  <c:v>-102.41530133191968</c:v>
                </c:pt>
                <c:pt idx="177">
                  <c:v>-103.30082809372529</c:v>
                </c:pt>
                <c:pt idx="178">
                  <c:v>-103.27388770757631</c:v>
                </c:pt>
                <c:pt idx="179">
                  <c:v>-103.06669704132359</c:v>
                </c:pt>
                <c:pt idx="180">
                  <c:v>-102.78184792676632</c:v>
                </c:pt>
                <c:pt idx="181">
                  <c:v>-103.92606337774129</c:v>
                </c:pt>
                <c:pt idx="182">
                  <c:v>-104.92598800940087</c:v>
                </c:pt>
                <c:pt idx="183">
                  <c:v>-105.11515666873758</c:v>
                </c:pt>
                <c:pt idx="184">
                  <c:v>-104.75082101791222</c:v>
                </c:pt>
                <c:pt idx="185">
                  <c:v>-105.36890544486678</c:v>
                </c:pt>
                <c:pt idx="186">
                  <c:v>-105.09618065886244</c:v>
                </c:pt>
                <c:pt idx="187">
                  <c:v>-104.96749990075608</c:v>
                </c:pt>
                <c:pt idx="188">
                  <c:v>-104.27874997598489</c:v>
                </c:pt>
                <c:pt idx="189">
                  <c:v>-104.34350757136446</c:v>
                </c:pt>
                <c:pt idx="190">
                  <c:v>-106.6109142532919</c:v>
                </c:pt>
                <c:pt idx="191">
                  <c:v>-106.9817895507513</c:v>
                </c:pt>
                <c:pt idx="192">
                  <c:v>-107.35100194193294</c:v>
                </c:pt>
                <c:pt idx="193">
                  <c:v>-106.16590069693106</c:v>
                </c:pt>
                <c:pt idx="194">
                  <c:v>-107.96680698371151</c:v>
                </c:pt>
                <c:pt idx="195">
                  <c:v>-108.67399344037466</c:v>
                </c:pt>
                <c:pt idx="196">
                  <c:v>-108.85616051025235</c:v>
                </c:pt>
                <c:pt idx="197">
                  <c:v>-110.41360783613653</c:v>
                </c:pt>
                <c:pt idx="198">
                  <c:v>-110.3836087734914</c:v>
                </c:pt>
                <c:pt idx="199">
                  <c:v>-109.68117012767914</c:v>
                </c:pt>
                <c:pt idx="200">
                  <c:v>-110.18954051898424</c:v>
                </c:pt>
                <c:pt idx="201">
                  <c:v>-110.57022917424462</c:v>
                </c:pt>
                <c:pt idx="202">
                  <c:v>-111.67952359400768</c:v>
                </c:pt>
                <c:pt idx="203">
                  <c:v>-110.88210710861578</c:v>
                </c:pt>
                <c:pt idx="204">
                  <c:v>-110.04936568537185</c:v>
                </c:pt>
                <c:pt idx="205">
                  <c:v>-111.99422648637089</c:v>
                </c:pt>
                <c:pt idx="206">
                  <c:v>-112.13369022973255</c:v>
                </c:pt>
                <c:pt idx="207">
                  <c:v>-111.85050692770488</c:v>
                </c:pt>
                <c:pt idx="208">
                  <c:v>-113.93785842948894</c:v>
                </c:pt>
                <c:pt idx="209">
                  <c:v>-114.85091006309855</c:v>
                </c:pt>
                <c:pt idx="210">
                  <c:v>-113.81136978484977</c:v>
                </c:pt>
                <c:pt idx="211">
                  <c:v>-114.16222995805391</c:v>
                </c:pt>
                <c:pt idx="212">
                  <c:v>-115.09480480492886</c:v>
                </c:pt>
                <c:pt idx="213">
                  <c:v>-114.84883700652065</c:v>
                </c:pt>
                <c:pt idx="214">
                  <c:v>-113.68968652799722</c:v>
                </c:pt>
                <c:pt idx="215">
                  <c:v>-114.1253601689544</c:v>
                </c:pt>
                <c:pt idx="216">
                  <c:v>-115.96146697655615</c:v>
                </c:pt>
                <c:pt idx="217">
                  <c:v>-117.32444439462708</c:v>
                </c:pt>
                <c:pt idx="218">
                  <c:v>-118.35300643919157</c:v>
                </c:pt>
                <c:pt idx="219">
                  <c:v>-117.68307787639978</c:v>
                </c:pt>
                <c:pt idx="220">
                  <c:v>-116.84655426937329</c:v>
                </c:pt>
                <c:pt idx="221">
                  <c:v>-117.55760415694249</c:v>
                </c:pt>
                <c:pt idx="222">
                  <c:v>-119.73649526972481</c:v>
                </c:pt>
                <c:pt idx="223">
                  <c:v>-119.63842258809942</c:v>
                </c:pt>
                <c:pt idx="224">
                  <c:v>-119.64682056248938</c:v>
                </c:pt>
                <c:pt idx="225">
                  <c:v>-119.5792255562786</c:v>
                </c:pt>
                <c:pt idx="226">
                  <c:v>-119.99761498125048</c:v>
                </c:pt>
                <c:pt idx="227">
                  <c:v>-120.03740802623383</c:v>
                </c:pt>
                <c:pt idx="228">
                  <c:v>-120.87595018099738</c:v>
                </c:pt>
                <c:pt idx="229">
                  <c:v>-120.56750890178031</c:v>
                </c:pt>
                <c:pt idx="230">
                  <c:v>-120.76280021116325</c:v>
                </c:pt>
                <c:pt idx="231">
                  <c:v>-121.02100041955114</c:v>
                </c:pt>
                <c:pt idx="232">
                  <c:v>-120.06636532832978</c:v>
                </c:pt>
                <c:pt idx="233">
                  <c:v>-122.15786045799112</c:v>
                </c:pt>
                <c:pt idx="234">
                  <c:v>-120.4342607359835</c:v>
                </c:pt>
                <c:pt idx="235">
                  <c:v>-121.17484110036432</c:v>
                </c:pt>
                <c:pt idx="236">
                  <c:v>-122.81988570783312</c:v>
                </c:pt>
                <c:pt idx="237">
                  <c:v>-123.35909201882262</c:v>
                </c:pt>
                <c:pt idx="238">
                  <c:v>-124.54870006280487</c:v>
                </c:pt>
                <c:pt idx="239">
                  <c:v>-124.44454161818189</c:v>
                </c:pt>
                <c:pt idx="240">
                  <c:v>-125.82741262156532</c:v>
                </c:pt>
                <c:pt idx="241">
                  <c:v>-125.91251886094346</c:v>
                </c:pt>
                <c:pt idx="242">
                  <c:v>-126.51742348232008</c:v>
                </c:pt>
                <c:pt idx="243">
                  <c:v>-125.92542315569327</c:v>
                </c:pt>
                <c:pt idx="244">
                  <c:v>-124.33982537498396</c:v>
                </c:pt>
                <c:pt idx="245">
                  <c:v>-127.03203426546712</c:v>
                </c:pt>
                <c:pt idx="246">
                  <c:v>-128.4613085138445</c:v>
                </c:pt>
                <c:pt idx="247">
                  <c:v>-129.04391913022141</c:v>
                </c:pt>
                <c:pt idx="248">
                  <c:v>-128.97919451459325</c:v>
                </c:pt>
                <c:pt idx="249">
                  <c:v>-128.22557789397169</c:v>
                </c:pt>
                <c:pt idx="250">
                  <c:v>-128.85211122235708</c:v>
                </c:pt>
                <c:pt idx="251">
                  <c:v>-128.33984584373172</c:v>
                </c:pt>
                <c:pt idx="252">
                  <c:v>-128.88787533512095</c:v>
                </c:pt>
                <c:pt idx="253">
                  <c:v>-129.15024420349528</c:v>
                </c:pt>
                <c:pt idx="254">
                  <c:v>-128.90898704087741</c:v>
                </c:pt>
                <c:pt idx="255">
                  <c:v>-130.03987904025422</c:v>
                </c:pt>
                <c:pt idx="256">
                  <c:v>-130.48968368263104</c:v>
                </c:pt>
                <c:pt idx="257">
                  <c:v>-130.46942598602547</c:v>
                </c:pt>
                <c:pt idx="258">
                  <c:v>-131.02588746939813</c:v>
                </c:pt>
                <c:pt idx="259">
                  <c:v>-131.86402348877482</c:v>
                </c:pt>
                <c:pt idx="260">
                  <c:v>-131.25574955719233</c:v>
                </c:pt>
                <c:pt idx="261">
                  <c:v>-132.01681287259441</c:v>
                </c:pt>
                <c:pt idx="262">
                  <c:v>-132.4104691428696</c:v>
                </c:pt>
                <c:pt idx="263">
                  <c:v>-131.9624395322582</c:v>
                </c:pt>
                <c:pt idx="264">
                  <c:v>-133.69740998671585</c:v>
                </c:pt>
                <c:pt idx="265">
                  <c:v>-133.39628149303684</c:v>
                </c:pt>
                <c:pt idx="266">
                  <c:v>-132.46439776678713</c:v>
                </c:pt>
                <c:pt idx="267">
                  <c:v>-134.42685920980301</c:v>
                </c:pt>
                <c:pt idx="268">
                  <c:v>-134.66380148223163</c:v>
                </c:pt>
                <c:pt idx="269">
                  <c:v>-135.11415503864632</c:v>
                </c:pt>
                <c:pt idx="270">
                  <c:v>-135.6054747869033</c:v>
                </c:pt>
                <c:pt idx="271">
                  <c:v>-136.17958179931875</c:v>
                </c:pt>
                <c:pt idx="272">
                  <c:v>-136.61397042375063</c:v>
                </c:pt>
                <c:pt idx="273">
                  <c:v>-136.14475620210419</c:v>
                </c:pt>
                <c:pt idx="274">
                  <c:v>-136.37332893151446</c:v>
                </c:pt>
                <c:pt idx="275">
                  <c:v>-137.19117167284827</c:v>
                </c:pt>
                <c:pt idx="276">
                  <c:v>-137.47648521923722</c:v>
                </c:pt>
                <c:pt idx="277">
                  <c:v>-139.14381959465186</c:v>
                </c:pt>
                <c:pt idx="278">
                  <c:v>-139.90909314295922</c:v>
                </c:pt>
                <c:pt idx="279">
                  <c:v>-141.3918934653982</c:v>
                </c:pt>
                <c:pt idx="280">
                  <c:v>-140.31800633876819</c:v>
                </c:pt>
                <c:pt idx="281">
                  <c:v>-143.31199682212886</c:v>
                </c:pt>
                <c:pt idx="282">
                  <c:v>-141.15279521555502</c:v>
                </c:pt>
                <c:pt idx="283">
                  <c:v>-141.53712606794005</c:v>
                </c:pt>
                <c:pt idx="284">
                  <c:v>-141.94032150627032</c:v>
                </c:pt>
                <c:pt idx="285">
                  <c:v>-142.71979757966071</c:v>
                </c:pt>
                <c:pt idx="286">
                  <c:v>-144.07806319806392</c:v>
                </c:pt>
                <c:pt idx="287">
                  <c:v>-143.26076212440961</c:v>
                </c:pt>
                <c:pt idx="288">
                  <c:v>-143.6422243668066</c:v>
                </c:pt>
                <c:pt idx="289">
                  <c:v>-143.89936645919141</c:v>
                </c:pt>
                <c:pt idx="290">
                  <c:v>-144.91484466856019</c:v>
                </c:pt>
                <c:pt idx="291">
                  <c:v>-144.78953311193303</c:v>
                </c:pt>
                <c:pt idx="292">
                  <c:v>-144.5151481953578</c:v>
                </c:pt>
                <c:pt idx="293">
                  <c:v>-144.67757541765954</c:v>
                </c:pt>
                <c:pt idx="294">
                  <c:v>-144.61186041105447</c:v>
                </c:pt>
                <c:pt idx="295">
                  <c:v>-145.45951943744905</c:v>
                </c:pt>
                <c:pt idx="296">
                  <c:v>-146.28880503386623</c:v>
                </c:pt>
                <c:pt idx="297">
                  <c:v>-147.02191433920848</c:v>
                </c:pt>
                <c:pt idx="298">
                  <c:v>-147.15452667461892</c:v>
                </c:pt>
                <c:pt idx="299">
                  <c:v>-145.30907709093754</c:v>
                </c:pt>
                <c:pt idx="300">
                  <c:v>-145.81003291932367</c:v>
                </c:pt>
                <c:pt idx="301">
                  <c:v>-145.93202345171628</c:v>
                </c:pt>
                <c:pt idx="302">
                  <c:v>-144.36744608308504</c:v>
                </c:pt>
                <c:pt idx="303">
                  <c:v>-145.22672156651228</c:v>
                </c:pt>
                <c:pt idx="304">
                  <c:v>-145.42448891688616</c:v>
                </c:pt>
                <c:pt idx="305">
                  <c:v>-146.56555179921969</c:v>
                </c:pt>
                <c:pt idx="306">
                  <c:v>-146.69980125462527</c:v>
                </c:pt>
                <c:pt idx="307">
                  <c:v>-146.84789868697632</c:v>
                </c:pt>
                <c:pt idx="308">
                  <c:v>-147.00405876642358</c:v>
                </c:pt>
                <c:pt idx="309">
                  <c:v>-147.17051247376634</c:v>
                </c:pt>
                <c:pt idx="310">
                  <c:v>-147.38048592714128</c:v>
                </c:pt>
                <c:pt idx="311">
                  <c:v>-147.65139165550084</c:v>
                </c:pt>
                <c:pt idx="312">
                  <c:v>-147.93695705593757</c:v>
                </c:pt>
                <c:pt idx="313">
                  <c:v>-148.31140623931219</c:v>
                </c:pt>
                <c:pt idx="314">
                  <c:v>-148.75579092066678</c:v>
                </c:pt>
                <c:pt idx="315">
                  <c:v>-147.41052748716243</c:v>
                </c:pt>
                <c:pt idx="316">
                  <c:v>-148.27875799545609</c:v>
                </c:pt>
                <c:pt idx="317">
                  <c:v>-149.3988511137849</c:v>
                </c:pt>
                <c:pt idx="318">
                  <c:v>-150.30127599816444</c:v>
                </c:pt>
                <c:pt idx="319">
                  <c:v>-150.79667489559191</c:v>
                </c:pt>
                <c:pt idx="320">
                  <c:v>-149.7185196129513</c:v>
                </c:pt>
                <c:pt idx="321">
                  <c:v>-151.57941153433293</c:v>
                </c:pt>
                <c:pt idx="322">
                  <c:v>-151.99551704573105</c:v>
                </c:pt>
                <c:pt idx="323">
                  <c:v>-152.35064219211151</c:v>
                </c:pt>
                <c:pt idx="324">
                  <c:v>-154.55879987947466</c:v>
                </c:pt>
                <c:pt idx="325">
                  <c:v>-156.01550305285235</c:v>
                </c:pt>
                <c:pt idx="326">
                  <c:v>-154.25098682123652</c:v>
                </c:pt>
                <c:pt idx="327">
                  <c:v>-153.96188711659141</c:v>
                </c:pt>
                <c:pt idx="328">
                  <c:v>-156.86605854897914</c:v>
                </c:pt>
                <c:pt idx="329">
                  <c:v>-153.62442563338425</c:v>
                </c:pt>
                <c:pt idx="330">
                  <c:v>-154.96893990374463</c:v>
                </c:pt>
                <c:pt idx="331">
                  <c:v>-155.67301973310768</c:v>
                </c:pt>
                <c:pt idx="332">
                  <c:v>-156.21486157251579</c:v>
                </c:pt>
                <c:pt idx="333">
                  <c:v>-155.22353371387186</c:v>
                </c:pt>
                <c:pt idx="334">
                  <c:v>-156.99848324627089</c:v>
                </c:pt>
                <c:pt idx="335">
                  <c:v>-157.07195506863255</c:v>
                </c:pt>
                <c:pt idx="336">
                  <c:v>-155.97651067700488</c:v>
                </c:pt>
                <c:pt idx="337">
                  <c:v>-156.20025923838892</c:v>
                </c:pt>
                <c:pt idx="338">
                  <c:v>-157.28483915379854</c:v>
                </c:pt>
                <c:pt idx="339">
                  <c:v>-156.47890084714979</c:v>
                </c:pt>
                <c:pt idx="340">
                  <c:v>-157.73455016855391</c:v>
                </c:pt>
                <c:pt idx="341">
                  <c:v>-156.32268930692885</c:v>
                </c:pt>
                <c:pt idx="342">
                  <c:v>-157.34594323832067</c:v>
                </c:pt>
                <c:pt idx="343">
                  <c:v>-157.48221417369723</c:v>
                </c:pt>
                <c:pt idx="344">
                  <c:v>-157.70568784705438</c:v>
                </c:pt>
                <c:pt idx="345">
                  <c:v>-157.11759434945617</c:v>
                </c:pt>
                <c:pt idx="346">
                  <c:v>-157.44030518982709</c:v>
                </c:pt>
                <c:pt idx="347">
                  <c:v>-157.70561653119157</c:v>
                </c:pt>
                <c:pt idx="348">
                  <c:v>-160.74921428559975</c:v>
                </c:pt>
                <c:pt idx="349">
                  <c:v>-157.40103174507328</c:v>
                </c:pt>
                <c:pt idx="350">
                  <c:v>-158.61724829464248</c:v>
                </c:pt>
                <c:pt idx="351">
                  <c:v>-159.45523287072481</c:v>
                </c:pt>
                <c:pt idx="352">
                  <c:v>-157.8382577760994</c:v>
                </c:pt>
                <c:pt idx="353">
                  <c:v>-159.0765512023894</c:v>
                </c:pt>
                <c:pt idx="354">
                  <c:v>-159.91648086287861</c:v>
                </c:pt>
                <c:pt idx="355">
                  <c:v>-161.08892243325047</c:v>
                </c:pt>
                <c:pt idx="356">
                  <c:v>-161.62146860663381</c:v>
                </c:pt>
                <c:pt idx="357">
                  <c:v>-160.50224442259736</c:v>
                </c:pt>
                <c:pt idx="358">
                  <c:v>-162.65485349038033</c:v>
                </c:pt>
                <c:pt idx="359">
                  <c:v>-162.98419993376325</c:v>
                </c:pt>
                <c:pt idx="360">
                  <c:v>-163.50020628415115</c:v>
                </c:pt>
                <c:pt idx="361">
                  <c:v>-162.28340175852981</c:v>
                </c:pt>
                <c:pt idx="362">
                  <c:v>-162.64851378889114</c:v>
                </c:pt>
                <c:pt idx="363">
                  <c:v>-165.6373659432835</c:v>
                </c:pt>
                <c:pt idx="364">
                  <c:v>-167.06281749066432</c:v>
                </c:pt>
                <c:pt idx="365">
                  <c:v>-167.75889273203313</c:v>
                </c:pt>
                <c:pt idx="366">
                  <c:v>-168.30106400442259</c:v>
                </c:pt>
                <c:pt idx="367">
                  <c:v>-168.90666642080487</c:v>
                </c:pt>
                <c:pt idx="368">
                  <c:v>-167.94033784718187</c:v>
                </c:pt>
                <c:pt idx="369">
                  <c:v>-167.66548960256529</c:v>
                </c:pt>
                <c:pt idx="370">
                  <c:v>-168.23716511394349</c:v>
                </c:pt>
                <c:pt idx="371">
                  <c:v>-167.55167726432009</c:v>
                </c:pt>
                <c:pt idx="372">
                  <c:v>-168.70234741069325</c:v>
                </c:pt>
                <c:pt idx="373">
                  <c:v>-169.11224291308395</c:v>
                </c:pt>
                <c:pt idx="374">
                  <c:v>-169.38422822046709</c:v>
                </c:pt>
                <c:pt idx="375">
                  <c:v>-169.6239152058445</c:v>
                </c:pt>
                <c:pt idx="376">
                  <c:v>-169.83925216522141</c:v>
                </c:pt>
                <c:pt idx="377">
                  <c:v>-168.55322597459323</c:v>
                </c:pt>
                <c:pt idx="378">
                  <c:v>-169.9809573419717</c:v>
                </c:pt>
                <c:pt idx="379">
                  <c:v>-169.68524389935709</c:v>
                </c:pt>
                <c:pt idx="380">
                  <c:v>-171.44648270073174</c:v>
                </c:pt>
                <c:pt idx="381">
                  <c:v>-172.74002025912097</c:v>
                </c:pt>
                <c:pt idx="382">
                  <c:v>-171.97970494449527</c:v>
                </c:pt>
                <c:pt idx="383">
                  <c:v>-171.2563193228774</c:v>
                </c:pt>
                <c:pt idx="384">
                  <c:v>-171.34905741525421</c:v>
                </c:pt>
                <c:pt idx="385">
                  <c:v>-172.10502505563105</c:v>
                </c:pt>
                <c:pt idx="386">
                  <c:v>-172.28948843802547</c:v>
                </c:pt>
                <c:pt idx="387">
                  <c:v>-172.44773220139814</c:v>
                </c:pt>
                <c:pt idx="388">
                  <c:v>-173.27740754277482</c:v>
                </c:pt>
                <c:pt idx="389">
                  <c:v>-174.87673791519234</c:v>
                </c:pt>
                <c:pt idx="390">
                  <c:v>-173.66607484759442</c:v>
                </c:pt>
                <c:pt idx="391">
                  <c:v>-173.1099616958696</c:v>
                </c:pt>
                <c:pt idx="392">
                  <c:v>-173.70810463025819</c:v>
                </c:pt>
                <c:pt idx="393">
                  <c:v>-173.88142687371587</c:v>
                </c:pt>
                <c:pt idx="394">
                  <c:v>-174.09712840303683</c:v>
                </c:pt>
                <c:pt idx="395">
                  <c:v>-174.37065657048714</c:v>
                </c:pt>
                <c:pt idx="396">
                  <c:v>-173.49557848780302</c:v>
                </c:pt>
                <c:pt idx="397">
                  <c:v>-176.14861888323165</c:v>
                </c:pt>
                <c:pt idx="398">
                  <c:v>-176.49807252764629</c:v>
                </c:pt>
                <c:pt idx="399">
                  <c:v>-173.67999216150329</c:v>
                </c:pt>
                <c:pt idx="400">
                  <c:v>-174.97420611131872</c:v>
                </c:pt>
                <c:pt idx="401">
                  <c:v>-175.24848383575062</c:v>
                </c:pt>
                <c:pt idx="402">
                  <c:v>-175.5226631951042</c:v>
                </c:pt>
                <c:pt idx="403">
                  <c:v>-175.63107393851448</c:v>
                </c:pt>
                <c:pt idx="404">
                  <c:v>-175.79756054884825</c:v>
                </c:pt>
                <c:pt idx="405">
                  <c:v>-177.09314895023721</c:v>
                </c:pt>
                <c:pt idx="406">
                  <c:v>-175.26204760685187</c:v>
                </c:pt>
                <c:pt idx="407">
                  <c:v>-174.33845402055925</c:v>
                </c:pt>
                <c:pt idx="408">
                  <c:v>-174.75350269459818</c:v>
                </c:pt>
                <c:pt idx="409">
                  <c:v>-175.6790860494682</c:v>
                </c:pt>
                <c:pt idx="410">
                  <c:v>-177.62054069212888</c:v>
                </c:pt>
                <c:pt idx="411">
                  <c:v>-179.42590705855503</c:v>
                </c:pt>
                <c:pt idx="412">
                  <c:v>-178.86772824694006</c:v>
                </c:pt>
                <c:pt idx="413">
                  <c:v>-175.97229890107033</c:v>
                </c:pt>
                <c:pt idx="414">
                  <c:v>-177.3809179972607</c:v>
                </c:pt>
                <c:pt idx="415">
                  <c:v>-177.54115226196393</c:v>
                </c:pt>
                <c:pt idx="416">
                  <c:v>-176.6067266570096</c:v>
                </c:pt>
                <c:pt idx="417">
                  <c:v>-178.67699358060656</c:v>
                </c:pt>
                <c:pt idx="418">
                  <c:v>-179.78823972519143</c:v>
                </c:pt>
                <c:pt idx="419">
                  <c:v>-178.80926319716019</c:v>
                </c:pt>
                <c:pt idx="420">
                  <c:v>-178.55818132623301</c:v>
                </c:pt>
                <c:pt idx="421">
                  <c:v>-178.71167639645779</c:v>
                </c:pt>
                <c:pt idx="422">
                  <c:v>-178.79787335055954</c:v>
                </c:pt>
                <c:pt idx="423">
                  <c:v>-177.25199032405445</c:v>
                </c:pt>
                <c:pt idx="424">
                  <c:v>-178.65533166624903</c:v>
                </c:pt>
                <c:pt idx="425">
                  <c:v>-179.47868398196621</c:v>
                </c:pt>
                <c:pt idx="426">
                  <c:v>-179.74925164920847</c:v>
                </c:pt>
                <c:pt idx="427">
                  <c:v>-180.08914174371893</c:v>
                </c:pt>
                <c:pt idx="428">
                  <c:v>-180.35744544233756</c:v>
                </c:pt>
                <c:pt idx="429">
                  <c:v>-178.85527982372366</c:v>
                </c:pt>
                <c:pt idx="430">
                  <c:v>-180.89202092721627</c:v>
                </c:pt>
                <c:pt idx="431">
                  <c:v>-181.22915813348504</c:v>
                </c:pt>
                <c:pt idx="432">
                  <c:v>-181.6326219781123</c:v>
                </c:pt>
                <c:pt idx="433">
                  <c:v>-182.06529690688615</c:v>
                </c:pt>
                <c:pt idx="434">
                  <c:v>-182.57541099151968</c:v>
                </c:pt>
                <c:pt idx="435">
                  <c:v>-183.08995721442528</c:v>
                </c:pt>
                <c:pt idx="436">
                  <c:v>-183.61285649637631</c:v>
                </c:pt>
                <c:pt idx="437">
                  <c:v>-184.15777765402362</c:v>
                </c:pt>
                <c:pt idx="438">
                  <c:v>-184.72127866996632</c:v>
                </c:pt>
                <c:pt idx="439">
                  <c:v>-185.30707234164129</c:v>
                </c:pt>
                <c:pt idx="440">
                  <c:v>-184.83205944110085</c:v>
                </c:pt>
                <c:pt idx="441">
                  <c:v>-185.4732473636376</c:v>
                </c:pt>
                <c:pt idx="442">
                  <c:v>-187.30278929331223</c:v>
                </c:pt>
                <c:pt idx="443">
                  <c:v>-187.9747776606668</c:v>
                </c:pt>
                <c:pt idx="444">
                  <c:v>-187.96438610206243</c:v>
                </c:pt>
                <c:pt idx="445">
                  <c:v>-189.62129641345609</c:v>
                </c:pt>
                <c:pt idx="446">
                  <c:v>-190.27731680978491</c:v>
                </c:pt>
                <c:pt idx="447">
                  <c:v>-190.98142555216447</c:v>
                </c:pt>
                <c:pt idx="448">
                  <c:v>-191.69247795859189</c:v>
                </c:pt>
                <c:pt idx="449">
                  <c:v>-192.4096041569513</c:v>
                </c:pt>
                <c:pt idx="450">
                  <c:v>-193.12665807133294</c:v>
                </c:pt>
                <c:pt idx="451">
                  <c:v>-194.87174566073105</c:v>
                </c:pt>
                <c:pt idx="452">
                  <c:v>-194.2320871401115</c:v>
                </c:pt>
                <c:pt idx="453">
                  <c:v>-195.34779880947468</c:v>
                </c:pt>
                <c:pt idx="454">
                  <c:v>-199.39371663085237</c:v>
                </c:pt>
                <c:pt idx="455">
                  <c:v>-199.01087910023654</c:v>
                </c:pt>
                <c:pt idx="456">
                  <c:v>-196.44971736859142</c:v>
                </c:pt>
                <c:pt idx="457">
                  <c:v>-197.98336235997914</c:v>
                </c:pt>
                <c:pt idx="458">
                  <c:v>-198.81411462738424</c:v>
                </c:pt>
                <c:pt idx="459">
                  <c:v>-199.51126907974461</c:v>
                </c:pt>
                <c:pt idx="460">
                  <c:v>-200.18176317010767</c:v>
                </c:pt>
                <c:pt idx="461">
                  <c:v>-200.83558677151581</c:v>
                </c:pt>
                <c:pt idx="462">
                  <c:v>-201.47195321687184</c:v>
                </c:pt>
                <c:pt idx="463">
                  <c:v>-202.18866374927092</c:v>
                </c:pt>
                <c:pt idx="464">
                  <c:v>-202.88246972463253</c:v>
                </c:pt>
                <c:pt idx="465">
                  <c:v>-203.42186565400488</c:v>
                </c:pt>
                <c:pt idx="466">
                  <c:v>-204.01429245038895</c:v>
                </c:pt>
                <c:pt idx="467">
                  <c:v>-203.41999364079857</c:v>
                </c:pt>
                <c:pt idx="468">
                  <c:v>-205.52504350114975</c:v>
                </c:pt>
                <c:pt idx="469">
                  <c:v>-206.32998787255391</c:v>
                </c:pt>
                <c:pt idx="470">
                  <c:v>-206.36704480492887</c:v>
                </c:pt>
                <c:pt idx="471">
                  <c:v>-206.73903238332065</c:v>
                </c:pt>
                <c:pt idx="472">
                  <c:v>-208.23544101969725</c:v>
                </c:pt>
                <c:pt idx="473">
                  <c:v>-209.36394718305439</c:v>
                </c:pt>
                <c:pt idx="474">
                  <c:v>-209.91772429145615</c:v>
                </c:pt>
                <c:pt idx="475">
                  <c:v>-210.78096639782709</c:v>
                </c:pt>
                <c:pt idx="476">
                  <c:v>-211.50116537419157</c:v>
                </c:pt>
                <c:pt idx="477">
                  <c:v>-211.8295389865998</c:v>
                </c:pt>
                <c:pt idx="478">
                  <c:v>-214.32931279897329</c:v>
                </c:pt>
                <c:pt idx="479">
                  <c:v>-215.58035098634249</c:v>
                </c:pt>
                <c:pt idx="480">
                  <c:v>-215.30571953572479</c:v>
                </c:pt>
                <c:pt idx="481">
                  <c:v>-216.4222297020994</c:v>
                </c:pt>
                <c:pt idx="482">
                  <c:v>-215.79616898148936</c:v>
                </c:pt>
                <c:pt idx="483">
                  <c:v>-217.68471915587861</c:v>
                </c:pt>
                <c:pt idx="484">
                  <c:v>-217.09792301725048</c:v>
                </c:pt>
                <c:pt idx="485">
                  <c:v>-217.48422069663383</c:v>
                </c:pt>
                <c:pt idx="486">
                  <c:v>-218.42127595899737</c:v>
                </c:pt>
                <c:pt idx="487">
                  <c:v>-218.51614807738034</c:v>
                </c:pt>
                <c:pt idx="488">
                  <c:v>-219.69630362576325</c:v>
                </c:pt>
                <c:pt idx="489">
                  <c:v>-220.32252353815113</c:v>
                </c:pt>
                <c:pt idx="490">
                  <c:v>-220.22638736052977</c:v>
                </c:pt>
                <c:pt idx="491">
                  <c:v>-221.28856299089114</c:v>
                </c:pt>
                <c:pt idx="492">
                  <c:v>-222.15481772128351</c:v>
                </c:pt>
                <c:pt idx="493">
                  <c:v>-221.45490123466431</c:v>
                </c:pt>
                <c:pt idx="494">
                  <c:v>-223.40400993003311</c:v>
                </c:pt>
                <c:pt idx="495">
                  <c:v>-222.56207111542261</c:v>
                </c:pt>
                <c:pt idx="496">
                  <c:v>-225.86709611080488</c:v>
                </c:pt>
                <c:pt idx="497">
                  <c:v>-225.74565515618187</c:v>
                </c:pt>
                <c:pt idx="498">
                  <c:v>-225.96802969256532</c:v>
                </c:pt>
                <c:pt idx="499">
                  <c:v>-225.8250090369435</c:v>
                </c:pt>
                <c:pt idx="500">
                  <c:v>-225.84720398232008</c:v>
                </c:pt>
                <c:pt idx="501">
                  <c:v>-230.62176161169327</c:v>
                </c:pt>
                <c:pt idx="502">
                  <c:v>-229.31751247608395</c:v>
                </c:pt>
                <c:pt idx="503">
                  <c:v>-229.9835910484671</c:v>
                </c:pt>
                <c:pt idx="504">
                  <c:v>-229.71506893984451</c:v>
                </c:pt>
                <c:pt idx="505">
                  <c:v>-234.12388801922143</c:v>
                </c:pt>
                <c:pt idx="506">
                  <c:v>-235.33213767059326</c:v>
                </c:pt>
                <c:pt idx="507">
                  <c:v>-232.70266111097169</c:v>
                </c:pt>
                <c:pt idx="508">
                  <c:v>-231.8400063183571</c:v>
                </c:pt>
                <c:pt idx="509">
                  <c:v>-235.18386474173172</c:v>
                </c:pt>
                <c:pt idx="510">
                  <c:v>-232.98670127812096</c:v>
                </c:pt>
                <c:pt idx="511">
                  <c:v>-236.15014053449528</c:v>
                </c:pt>
                <c:pt idx="512">
                  <c:v>-237.3661469028774</c:v>
                </c:pt>
                <c:pt idx="513">
                  <c:v>-237.66451709825424</c:v>
                </c:pt>
                <c:pt idx="514">
                  <c:v>-236.52157921163104</c:v>
                </c:pt>
                <c:pt idx="515">
                  <c:v>-235.92892144302547</c:v>
                </c:pt>
                <c:pt idx="516">
                  <c:v>-237.62722154939814</c:v>
                </c:pt>
                <c:pt idx="517">
                  <c:v>-240.30720042577482</c:v>
                </c:pt>
                <c:pt idx="518">
                  <c:v>-241.00296994919233</c:v>
                </c:pt>
                <c:pt idx="519">
                  <c:v>-239.41162462859444</c:v>
                </c:pt>
                <c:pt idx="520">
                  <c:v>-239.62765661486958</c:v>
                </c:pt>
                <c:pt idx="521">
                  <c:v>-240.22031050125821</c:v>
                </c:pt>
                <c:pt idx="522">
                  <c:v>-240.78547643971586</c:v>
                </c:pt>
                <c:pt idx="523">
                  <c:v>-242.53401915303684</c:v>
                </c:pt>
                <c:pt idx="524">
                  <c:v>-241.70529597248714</c:v>
                </c:pt>
                <c:pt idx="525">
                  <c:v>-245.24251143380303</c:v>
                </c:pt>
                <c:pt idx="526">
                  <c:v>-245.30682430123164</c:v>
                </c:pt>
                <c:pt idx="527">
                  <c:v>-244.48269488864634</c:v>
                </c:pt>
                <c:pt idx="528">
                  <c:v>-244.82903007290329</c:v>
                </c:pt>
                <c:pt idx="529">
                  <c:v>-246.51302026131873</c:v>
                </c:pt>
                <c:pt idx="530">
                  <c:v>-247.90259631275063</c:v>
                </c:pt>
                <c:pt idx="531">
                  <c:v>-248.13430270210421</c:v>
                </c:pt>
                <c:pt idx="532">
                  <c:v>-248.00178411651444</c:v>
                </c:pt>
                <c:pt idx="533">
                  <c:v>-249.46484514684823</c:v>
                </c:pt>
                <c:pt idx="534">
                  <c:v>-247.96927140323723</c:v>
                </c:pt>
                <c:pt idx="535">
                  <c:v>-248.59634052665186</c:v>
                </c:pt>
                <c:pt idx="536">
                  <c:v>-250.37382370495925</c:v>
                </c:pt>
                <c:pt idx="537">
                  <c:v>-250.84976996339816</c:v>
                </c:pt>
                <c:pt idx="538">
                  <c:v>-250.6192323817682</c:v>
                </c:pt>
                <c:pt idx="539">
                  <c:v>-250.49815641512885</c:v>
                </c:pt>
                <c:pt idx="540">
                  <c:v>-251.10688417055502</c:v>
                </c:pt>
                <c:pt idx="541">
                  <c:v>-251.48993270394007</c:v>
                </c:pt>
                <c:pt idx="542">
                  <c:v>-251.57827024227032</c:v>
                </c:pt>
                <c:pt idx="543">
                  <c:v>-253.45580955466068</c:v>
                </c:pt>
                <c:pt idx="544">
                  <c:v>-254.25401150106393</c:v>
                </c:pt>
                <c:pt idx="545">
                  <c:v>-253.62320536540963</c:v>
                </c:pt>
                <c:pt idx="546">
                  <c:v>-252.8616294448066</c:v>
                </c:pt>
                <c:pt idx="547">
                  <c:v>-254.25354603819142</c:v>
                </c:pt>
                <c:pt idx="548">
                  <c:v>-254.40409300056018</c:v>
                </c:pt>
                <c:pt idx="549">
                  <c:v>-256.336486608933</c:v>
                </c:pt>
                <c:pt idx="550">
                  <c:v>-256.3203374163578</c:v>
                </c:pt>
                <c:pt idx="551">
                  <c:v>-257.04471807965956</c:v>
                </c:pt>
                <c:pt idx="552">
                  <c:v>-258.17836010705446</c:v>
                </c:pt>
                <c:pt idx="553">
                  <c:v>-258.28283544144904</c:v>
                </c:pt>
                <c:pt idx="554">
                  <c:v>-258.34167495086621</c:v>
                </c:pt>
                <c:pt idx="555">
                  <c:v>-258.9781540992085</c:v>
                </c:pt>
                <c:pt idx="556">
                  <c:v>-258.95613331861892</c:v>
                </c:pt>
                <c:pt idx="557">
                  <c:v>-259.40272205393757</c:v>
                </c:pt>
                <c:pt idx="558">
                  <c:v>-259.65538133432369</c:v>
                </c:pt>
                <c:pt idx="559">
                  <c:v>-260.50405700771626</c:v>
                </c:pt>
                <c:pt idx="560">
                  <c:v>-260.89988117308508</c:v>
                </c:pt>
                <c:pt idx="561">
                  <c:v>-260.99960671651229</c:v>
                </c:pt>
                <c:pt idx="562">
                  <c:v>-261.01779755288618</c:v>
                </c:pt>
                <c:pt idx="563">
                  <c:v>-261.44614935821971</c:v>
                </c:pt>
                <c:pt idx="564">
                  <c:v>-262.21167436162528</c:v>
                </c:pt>
                <c:pt idx="565">
                  <c:v>-262.52028375797636</c:v>
                </c:pt>
                <c:pt idx="566">
                  <c:v>-262.73336603542361</c:v>
                </c:pt>
                <c:pt idx="567">
                  <c:v>-263.13549641676627</c:v>
                </c:pt>
                <c:pt idx="568">
                  <c:v>-263.17371490914127</c:v>
                </c:pt>
                <c:pt idx="569">
                  <c:v>-263.71850256550084</c:v>
                </c:pt>
                <c:pt idx="570">
                  <c:v>-264.26777107493757</c:v>
                </c:pt>
                <c:pt idx="571">
                  <c:v>-264.44706962531222</c:v>
                </c:pt>
                <c:pt idx="572">
                  <c:v>-264.71309466466681</c:v>
                </c:pt>
                <c:pt idx="573">
                  <c:v>-265.0944510920624</c:v>
                </c:pt>
                <c:pt idx="574">
                  <c:v>-265.56856158745609</c:v>
                </c:pt>
                <c:pt idx="575">
                  <c:v>-265.87242714078491</c:v>
                </c:pt>
                <c:pt idx="576">
                  <c:v>-266.10958060216444</c:v>
                </c:pt>
                <c:pt idx="577">
                  <c:v>-266.52278415359194</c:v>
                </c:pt>
                <c:pt idx="578">
                  <c:v>-266.8082873219513</c:v>
                </c:pt>
                <c:pt idx="579">
                  <c:v>-267.16856519433293</c:v>
                </c:pt>
                <c:pt idx="580">
                  <c:v>-267.49846006673107</c:v>
                </c:pt>
                <c:pt idx="581">
                  <c:v>-267.72034853611149</c:v>
                </c:pt>
                <c:pt idx="582">
                  <c:v>-267.9295360474747</c:v>
                </c:pt>
                <c:pt idx="583">
                  <c:v>-268.32563915385236</c:v>
                </c:pt>
                <c:pt idx="584">
                  <c:v>-268.60774727323655</c:v>
                </c:pt>
                <c:pt idx="585">
                  <c:v>-268.89848651759144</c:v>
                </c:pt>
                <c:pt idx="586">
                  <c:v>-268.95149642097908</c:v>
                </c:pt>
                <c:pt idx="587">
                  <c:v>-269.54265516438426</c:v>
                </c:pt>
                <c:pt idx="588">
                  <c:v>-269.86913811874462</c:v>
                </c:pt>
                <c:pt idx="589">
                  <c:v>-270.15480462210769</c:v>
                </c:pt>
                <c:pt idx="590">
                  <c:v>-270.47379162751577</c:v>
                </c:pt>
                <c:pt idx="591">
                  <c:v>-270.78581798987187</c:v>
                </c:pt>
                <c:pt idx="592">
                  <c:v>-271.1251086372709</c:v>
                </c:pt>
                <c:pt idx="593">
                  <c:v>-271.40726445963253</c:v>
                </c:pt>
                <c:pt idx="594">
                  <c:v>-271.72249099600486</c:v>
                </c:pt>
                <c:pt idx="595">
                  <c:v>-272.01523178638894</c:v>
                </c:pt>
                <c:pt idx="596">
                  <c:v>-272.28233812879853</c:v>
                </c:pt>
                <c:pt idx="597">
                  <c:v>-272.58723876114982</c:v>
                </c:pt>
                <c:pt idx="598">
                  <c:v>-272.98740010755387</c:v>
                </c:pt>
                <c:pt idx="599">
                  <c:v>-273.28706488792886</c:v>
                </c:pt>
                <c:pt idx="600">
                  <c:v>-273.62726858732066</c:v>
                </c:pt>
                <c:pt idx="601">
                  <c:v>-273.93176389869723</c:v>
                </c:pt>
                <c:pt idx="602">
                  <c:v>-273.41411551905441</c:v>
                </c:pt>
                <c:pt idx="603">
                  <c:v>-274.53847934345617</c:v>
                </c:pt>
                <c:pt idx="604">
                  <c:v>-274.82045868782711</c:v>
                </c:pt>
                <c:pt idx="605">
                  <c:v>-275.1209711411916</c:v>
                </c:pt>
                <c:pt idx="606">
                  <c:v>-275.11988049659976</c:v>
                </c:pt>
                <c:pt idx="607">
                  <c:v>-275.88173638897331</c:v>
                </c:pt>
                <c:pt idx="608">
                  <c:v>-276.20797607234249</c:v>
                </c:pt>
                <c:pt idx="609">
                  <c:v>-276.42821817272477</c:v>
                </c:pt>
                <c:pt idx="610">
                  <c:v>-276.70762595609938</c:v>
                </c:pt>
                <c:pt idx="611">
                  <c:v>-276.94531942848937</c:v>
                </c:pt>
                <c:pt idx="612">
                  <c:v>-277.13753760587861</c:v>
                </c:pt>
                <c:pt idx="613">
                  <c:v>-277.5815692862505</c:v>
                </c:pt>
                <c:pt idx="614">
                  <c:v>-277.8838551766338</c:v>
                </c:pt>
                <c:pt idx="615">
                  <c:v>-278.00012975999738</c:v>
                </c:pt>
                <c:pt idx="616">
                  <c:v>-278.54519772738035</c:v>
                </c:pt>
                <c:pt idx="617">
                  <c:v>-278.84413117276324</c:v>
                </c:pt>
                <c:pt idx="618">
                  <c:v>-279.10711318115113</c:v>
                </c:pt>
                <c:pt idx="619">
                  <c:v>-279.44969736952976</c:v>
                </c:pt>
                <c:pt idx="620">
                  <c:v>-279.75496316189111</c:v>
                </c:pt>
                <c:pt idx="621">
                  <c:v>-280.09608945928352</c:v>
                </c:pt>
                <c:pt idx="622">
                  <c:v>-280.40697719366437</c:v>
                </c:pt>
                <c:pt idx="623">
                  <c:v>-280.6845555990331</c:v>
                </c:pt>
                <c:pt idx="624">
                  <c:v>-281.0142171834226</c:v>
                </c:pt>
                <c:pt idx="625">
                  <c:v>-281.25887005380491</c:v>
                </c:pt>
                <c:pt idx="626">
                  <c:v>-281.60915409218188</c:v>
                </c:pt>
                <c:pt idx="627">
                  <c:v>-281.92833899756533</c:v>
                </c:pt>
                <c:pt idx="628">
                  <c:v>-282.25219605094344</c:v>
                </c:pt>
                <c:pt idx="629">
                  <c:v>-282.55194831232006</c:v>
                </c:pt>
                <c:pt idx="630">
                  <c:v>-282.85359931769324</c:v>
                </c:pt>
                <c:pt idx="631">
                  <c:v>-283.16998815708394</c:v>
                </c:pt>
                <c:pt idx="632">
                  <c:v>-283.39394993146709</c:v>
                </c:pt>
                <c:pt idx="633">
                  <c:v>-283.75061141384447</c:v>
                </c:pt>
                <c:pt idx="634">
                  <c:v>-284.0681236842214</c:v>
                </c:pt>
                <c:pt idx="635">
                  <c:v>-284.37342814059321</c:v>
                </c:pt>
                <c:pt idx="636">
                  <c:v>-284.68890900497172</c:v>
                </c:pt>
                <c:pt idx="637">
                  <c:v>-285.00751443335707</c:v>
                </c:pt>
                <c:pt idx="638">
                  <c:v>-285.31007834773175</c:v>
                </c:pt>
                <c:pt idx="639">
                  <c:v>-285.63007950912095</c:v>
                </c:pt>
                <c:pt idx="640">
                  <c:v>-285.94529642649525</c:v>
                </c:pt>
                <c:pt idx="641">
                  <c:v>-286.2433445718774</c:v>
                </c:pt>
                <c:pt idx="642">
                  <c:v>-286.53887547625425</c:v>
                </c:pt>
                <c:pt idx="643">
                  <c:v>-286.78759588563105</c:v>
                </c:pt>
                <c:pt idx="644">
                  <c:v>-286.76334880602548</c:v>
                </c:pt>
                <c:pt idx="645">
                  <c:v>-286.9618553593981</c:v>
                </c:pt>
                <c:pt idx="646">
                  <c:v>-287.71785379977484</c:v>
                </c:pt>
                <c:pt idx="647">
                  <c:v>-288.05888068819229</c:v>
                </c:pt>
                <c:pt idx="648">
                  <c:v>-288.21930454259444</c:v>
                </c:pt>
                <c:pt idx="649">
                  <c:v>-288.65418536286961</c:v>
                </c:pt>
                <c:pt idx="650">
                  <c:v>-289.00384824825824</c:v>
                </c:pt>
                <c:pt idx="651">
                  <c:v>-289.29449971171584</c:v>
                </c:pt>
                <c:pt idx="652">
                  <c:v>-289.6388296580368</c:v>
                </c:pt>
                <c:pt idx="653">
                  <c:v>-289.9649217364871</c:v>
                </c:pt>
                <c:pt idx="654">
                  <c:v>-290.26826731180302</c:v>
                </c:pt>
                <c:pt idx="655">
                  <c:v>-290.59221109323164</c:v>
                </c:pt>
                <c:pt idx="656">
                  <c:v>-290.89495020464631</c:v>
                </c:pt>
                <c:pt idx="657">
                  <c:v>-291.1894060939033</c:v>
                </c:pt>
                <c:pt idx="658">
                  <c:v>-291.48760198631874</c:v>
                </c:pt>
                <c:pt idx="659">
                  <c:v>-291.61897473175065</c:v>
                </c:pt>
                <c:pt idx="660">
                  <c:v>-292.06213687410417</c:v>
                </c:pt>
                <c:pt idx="661">
                  <c:v>-292.4588031325145</c:v>
                </c:pt>
                <c:pt idx="662">
                  <c:v>-292.77172291884824</c:v>
                </c:pt>
                <c:pt idx="663">
                  <c:v>-293.05959695623721</c:v>
                </c:pt>
                <c:pt idx="664">
                  <c:v>-293.35010899765189</c:v>
                </c:pt>
                <c:pt idx="665">
                  <c:v>-293.6974889679592</c:v>
                </c:pt>
                <c:pt idx="666">
                  <c:v>-294.01144569439816</c:v>
                </c:pt>
                <c:pt idx="667">
                  <c:v>-294.31868591276816</c:v>
                </c:pt>
                <c:pt idx="668">
                  <c:v>-294.49755113612883</c:v>
                </c:pt>
                <c:pt idx="669">
                  <c:v>-294.74859732255504</c:v>
                </c:pt>
                <c:pt idx="670">
                  <c:v>-295.24973351494009</c:v>
                </c:pt>
                <c:pt idx="671">
                  <c:v>-295.55217748827033</c:v>
                </c:pt>
                <c:pt idx="672">
                  <c:v>-295.65822977066068</c:v>
                </c:pt>
                <c:pt idx="673">
                  <c:v>-295.91614000206391</c:v>
                </c:pt>
                <c:pt idx="674">
                  <c:v>-296.4572597674096</c:v>
                </c:pt>
                <c:pt idx="675">
                  <c:v>-296.77242243680655</c:v>
                </c:pt>
                <c:pt idx="676">
                  <c:v>-296.92647151619144</c:v>
                </c:pt>
                <c:pt idx="677">
                  <c:v>-296.99152947856021</c:v>
                </c:pt>
                <c:pt idx="678">
                  <c:v>-297.70843980293301</c:v>
                </c:pt>
                <c:pt idx="679">
                  <c:v>-298.0251962493578</c:v>
                </c:pt>
                <c:pt idx="680">
                  <c:v>-298.2536099336595</c:v>
                </c:pt>
                <c:pt idx="681">
                  <c:v>-298.54487480805443</c:v>
                </c:pt>
                <c:pt idx="682">
                  <c:v>-298.39806870244905</c:v>
                </c:pt>
                <c:pt idx="683">
                  <c:v>-298.44623000986621</c:v>
                </c:pt>
                <c:pt idx="684">
                  <c:v>-299.46572789720847</c:v>
                </c:pt>
                <c:pt idx="685">
                  <c:v>-299.87917243961891</c:v>
                </c:pt>
                <c:pt idx="686">
                  <c:v>-300.22480826993757</c:v>
                </c:pt>
                <c:pt idx="687">
                  <c:v>-300.51938013732365</c:v>
                </c:pt>
                <c:pt idx="688">
                  <c:v>-300.84727661771626</c:v>
                </c:pt>
                <c:pt idx="689">
                  <c:v>-301.09392715408501</c:v>
                </c:pt>
                <c:pt idx="690">
                  <c:v>-301.35418258351228</c:v>
                </c:pt>
                <c:pt idx="691">
                  <c:v>-301.76658595688616</c:v>
                </c:pt>
                <c:pt idx="692">
                  <c:v>-302.05265865921967</c:v>
                </c:pt>
                <c:pt idx="693">
                  <c:v>-302.35921784762525</c:v>
                </c:pt>
                <c:pt idx="694">
                  <c:v>-302.69324556397635</c:v>
                </c:pt>
                <c:pt idx="695">
                  <c:v>-303.00305947142357</c:v>
                </c:pt>
                <c:pt idx="696">
                  <c:v>-303.01824163576634</c:v>
                </c:pt>
                <c:pt idx="697">
                  <c:v>-303.55530658714127</c:v>
                </c:pt>
                <c:pt idx="698">
                  <c:v>-303.91833429350083</c:v>
                </c:pt>
                <c:pt idx="699">
                  <c:v>-304.2566682179376</c:v>
                </c:pt>
                <c:pt idx="700">
                  <c:v>-304.42040843231223</c:v>
                </c:pt>
                <c:pt idx="701">
                  <c:v>-304.72569450266678</c:v>
                </c:pt>
                <c:pt idx="702">
                  <c:v>-305.18420393006244</c:v>
                </c:pt>
                <c:pt idx="703">
                  <c:v>-305.49494657045602</c:v>
                </c:pt>
                <c:pt idx="704">
                  <c:v>-305.82409793678488</c:v>
                </c:pt>
                <c:pt idx="705">
                  <c:v>-306.06454844016446</c:v>
                </c:pt>
                <c:pt idx="706">
                  <c:v>-306.34649117059189</c:v>
                </c:pt>
                <c:pt idx="707">
                  <c:v>-306.60311990495131</c:v>
                </c:pt>
                <c:pt idx="708">
                  <c:v>-307.06305813333296</c:v>
                </c:pt>
                <c:pt idx="709">
                  <c:v>-307.33030780773106</c:v>
                </c:pt>
                <c:pt idx="710">
                  <c:v>-307.65279520211152</c:v>
                </c:pt>
                <c:pt idx="711">
                  <c:v>-307.98465962947466</c:v>
                </c:pt>
                <c:pt idx="712">
                  <c:v>-308.29187041085237</c:v>
                </c:pt>
                <c:pt idx="713">
                  <c:v>-308.55131127023651</c:v>
                </c:pt>
                <c:pt idx="714">
                  <c:v>-308.88850535659139</c:v>
                </c:pt>
                <c:pt idx="715">
                  <c:v>-309.01645767097915</c:v>
                </c:pt>
                <c:pt idx="716">
                  <c:v>-309.43944161638422</c:v>
                </c:pt>
                <c:pt idx="717">
                  <c:v>-309.84539407574459</c:v>
                </c:pt>
                <c:pt idx="718">
                  <c:v>-310.16283863110766</c:v>
                </c:pt>
                <c:pt idx="719">
                  <c:v>-310.46114609451581</c:v>
                </c:pt>
                <c:pt idx="720">
                  <c:v>-310.80157110787184</c:v>
                </c:pt>
                <c:pt idx="721">
                  <c:v>-311.09108031327094</c:v>
                </c:pt>
                <c:pt idx="722">
                  <c:v>-311.22375142363251</c:v>
                </c:pt>
                <c:pt idx="723">
                  <c:v>-311.34222934900492</c:v>
                </c:pt>
                <c:pt idx="724">
                  <c:v>-311.99582796438892</c:v>
                </c:pt>
                <c:pt idx="725">
                  <c:v>-311.97488701079857</c:v>
                </c:pt>
                <c:pt idx="726">
                  <c:v>-312.67344164214978</c:v>
                </c:pt>
                <c:pt idx="727">
                  <c:v>-312.93612404055386</c:v>
                </c:pt>
                <c:pt idx="728">
                  <c:v>-313.29958581492883</c:v>
                </c:pt>
                <c:pt idx="729">
                  <c:v>-313.58269290332066</c:v>
                </c:pt>
                <c:pt idx="730">
                  <c:v>-313.52385455969721</c:v>
                </c:pt>
                <c:pt idx="731">
                  <c:v>-314.22826530205441</c:v>
                </c:pt>
                <c:pt idx="732">
                  <c:v>-314.52507655645616</c:v>
                </c:pt>
                <c:pt idx="733">
                  <c:v>-313.02028711782708</c:v>
                </c:pt>
                <c:pt idx="734">
                  <c:v>-314.86319718119159</c:v>
                </c:pt>
                <c:pt idx="735">
                  <c:v>-315.09690142359977</c:v>
                </c:pt>
                <c:pt idx="736">
                  <c:v>-315.73521096897332</c:v>
                </c:pt>
                <c:pt idx="737">
                  <c:v>-316.06977592934248</c:v>
                </c:pt>
                <c:pt idx="738">
                  <c:v>-316.12352382272479</c:v>
                </c:pt>
                <c:pt idx="739">
                  <c:v>-316.70968160709941</c:v>
                </c:pt>
                <c:pt idx="740">
                  <c:v>-316.64027018748936</c:v>
                </c:pt>
                <c:pt idx="741">
                  <c:v>-317.28400089687864</c:v>
                </c:pt>
                <c:pt idx="742">
                  <c:v>-317.63920775725046</c:v>
                </c:pt>
                <c:pt idx="743">
                  <c:v>-317.91996657163384</c:v>
                </c:pt>
                <c:pt idx="744">
                  <c:v>-318.2558700699974</c:v>
                </c:pt>
                <c:pt idx="745">
                  <c:v>-318.48668861438034</c:v>
                </c:pt>
                <c:pt idx="746">
                  <c:v>-318.80981177476326</c:v>
                </c:pt>
                <c:pt idx="747">
                  <c:v>-319.15855276115116</c:v>
                </c:pt>
                <c:pt idx="748">
                  <c:v>-319.48242197652979</c:v>
                </c:pt>
                <c:pt idx="749">
                  <c:v>-319.74965704889109</c:v>
                </c:pt>
                <c:pt idx="750">
                  <c:v>-320.03927740328351</c:v>
                </c:pt>
                <c:pt idx="751">
                  <c:v>-320.22087595066432</c:v>
                </c:pt>
                <c:pt idx="752">
                  <c:v>-320.51263402303312</c:v>
                </c:pt>
                <c:pt idx="753">
                  <c:v>-320.77534816142258</c:v>
                </c:pt>
                <c:pt idx="754">
                  <c:v>-321.06660355380484</c:v>
                </c:pt>
                <c:pt idx="755">
                  <c:v>-321.54508611618189</c:v>
                </c:pt>
                <c:pt idx="756">
                  <c:v>-321.83558995456531</c:v>
                </c:pt>
                <c:pt idx="757">
                  <c:v>-322.22607955294347</c:v>
                </c:pt>
                <c:pt idx="758">
                  <c:v>-322.57077271332008</c:v>
                </c:pt>
                <c:pt idx="759">
                  <c:v>-322.86592997369326</c:v>
                </c:pt>
                <c:pt idx="760">
                  <c:v>-323.16049674908396</c:v>
                </c:pt>
                <c:pt idx="761">
                  <c:v>-323.45522147846714</c:v>
                </c:pt>
                <c:pt idx="762">
                  <c:v>-323.73252382484452</c:v>
                </c:pt>
                <c:pt idx="763">
                  <c:v>-324.03820622322144</c:v>
                </c:pt>
                <c:pt idx="764">
                  <c:v>-324.39570321959326</c:v>
                </c:pt>
                <c:pt idx="765">
                  <c:v>-324.71412663297167</c:v>
                </c:pt>
                <c:pt idx="766">
                  <c:v>-325.0195832213571</c:v>
                </c:pt>
                <c:pt idx="767">
                  <c:v>-325.33456876873174</c:v>
                </c:pt>
                <c:pt idx="768">
                  <c:v>-325.62012365812092</c:v>
                </c:pt>
                <c:pt idx="769">
                  <c:v>-325.93585024649531</c:v>
                </c:pt>
                <c:pt idx="770">
                  <c:v>-326.27447303587735</c:v>
                </c:pt>
                <c:pt idx="771">
                  <c:v>-326.52298338625423</c:v>
                </c:pt>
                <c:pt idx="772">
                  <c:v>-326.84023916563103</c:v>
                </c:pt>
                <c:pt idx="773">
                  <c:v>-327.00039537302553</c:v>
                </c:pt>
                <c:pt idx="774">
                  <c:v>-327.16700925239809</c:v>
                </c:pt>
                <c:pt idx="775">
                  <c:v>-327.7198001997748</c:v>
                </c:pt>
                <c:pt idx="776">
                  <c:v>-328.05419274919234</c:v>
                </c:pt>
                <c:pt idx="777">
                  <c:v>-328.49427001859442</c:v>
                </c:pt>
                <c:pt idx="778">
                  <c:v>-328.7843097158696</c:v>
                </c:pt>
                <c:pt idx="779">
                  <c:v>-329.05244095025819</c:v>
                </c:pt>
                <c:pt idx="780">
                  <c:v>-329.38925377171586</c:v>
                </c:pt>
                <c:pt idx="781">
                  <c:v>-329.71133004603684</c:v>
                </c:pt>
                <c:pt idx="782">
                  <c:v>-329.96679372448716</c:v>
                </c:pt>
                <c:pt idx="783">
                  <c:v>-330.26493672580295</c:v>
                </c:pt>
                <c:pt idx="784">
                  <c:v>-330.11048446623164</c:v>
                </c:pt>
                <c:pt idx="785">
                  <c:v>-329.99892455864631</c:v>
                </c:pt>
                <c:pt idx="786">
                  <c:v>-330.9945899539033</c:v>
                </c:pt>
                <c:pt idx="787">
                  <c:v>-331.54632919531878</c:v>
                </c:pt>
                <c:pt idx="788">
                  <c:v>-331.7932905307506</c:v>
                </c:pt>
                <c:pt idx="789">
                  <c:v>-332.17761776810414</c:v>
                </c:pt>
                <c:pt idx="790">
                  <c:v>-332.50672134751449</c:v>
                </c:pt>
                <c:pt idx="791">
                  <c:v>-332.8680556298483</c:v>
                </c:pt>
                <c:pt idx="792">
                  <c:v>-333.05018795223725</c:v>
                </c:pt>
                <c:pt idx="793">
                  <c:v>-332.84035551565188</c:v>
                </c:pt>
                <c:pt idx="794">
                  <c:v>-331.45499428795927</c:v>
                </c:pt>
                <c:pt idx="795">
                  <c:v>-332.99771903439819</c:v>
                </c:pt>
                <c:pt idx="796">
                  <c:v>-334.1920865807682</c:v>
                </c:pt>
                <c:pt idx="797">
                  <c:v>-334.58035512912886</c:v>
                </c:pt>
                <c:pt idx="798">
                  <c:v>-335.08808009555503</c:v>
                </c:pt>
                <c:pt idx="799">
                  <c:v>-335.41728278694006</c:v>
                </c:pt>
                <c:pt idx="800">
                  <c:v>-335.5068507232703</c:v>
                </c:pt>
                <c:pt idx="801">
                  <c:v>-335.72381371766073</c:v>
                </c:pt>
                <c:pt idx="802">
                  <c:v>-336.23723930306392</c:v>
                </c:pt>
                <c:pt idx="803">
                  <c:v>-336.2234934604096</c:v>
                </c:pt>
                <c:pt idx="804">
                  <c:v>-336.58801730780658</c:v>
                </c:pt>
                <c:pt idx="805">
                  <c:v>-337.21843837919141</c:v>
                </c:pt>
                <c:pt idx="806">
                  <c:v>-337.64193408656018</c:v>
                </c:pt>
                <c:pt idx="807">
                  <c:v>-338.01725914093299</c:v>
                </c:pt>
                <c:pt idx="808">
                  <c:v>-338.30844448735775</c:v>
                </c:pt>
                <c:pt idx="809">
                  <c:v>-338.58299941965953</c:v>
                </c:pt>
                <c:pt idx="810">
                  <c:v>-338.66163752305442</c:v>
                </c:pt>
                <c:pt idx="811">
                  <c:v>-339.03498227944908</c:v>
                </c:pt>
                <c:pt idx="812">
                  <c:v>-339.49926495386626</c:v>
                </c:pt>
                <c:pt idx="813">
                  <c:v>-339.61310844095738</c:v>
                </c:pt>
              </c:numCache>
            </c:numRef>
          </c:yVal>
          <c:smooth val="0"/>
        </c:ser>
        <c:ser>
          <c:idx val="4"/>
          <c:order val="4"/>
          <c:tx>
            <c:v>JGEN</c:v>
          </c:tx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Calcs'!$H$26:$H$839</c:f>
              <c:numCache>
                <c:formatCode>0.00</c:formatCode>
                <c:ptCount val="814"/>
                <c:pt idx="0">
                  <c:v>-66.413567370899997</c:v>
                </c:pt>
                <c:pt idx="1">
                  <c:v>-66.072553012300006</c:v>
                </c:pt>
                <c:pt idx="2">
                  <c:v>-66.536370765499996</c:v>
                </c:pt>
                <c:pt idx="3">
                  <c:v>-67.000141701700002</c:v>
                </c:pt>
                <c:pt idx="4">
                  <c:v>-67.019179633600004</c:v>
                </c:pt>
                <c:pt idx="5">
                  <c:v>-67.482851855500002</c:v>
                </c:pt>
                <c:pt idx="6">
                  <c:v>-66.543478630099997</c:v>
                </c:pt>
                <c:pt idx="7">
                  <c:v>-67.007044961600002</c:v>
                </c:pt>
                <c:pt idx="8">
                  <c:v>-67.470555498400003</c:v>
                </c:pt>
                <c:pt idx="9">
                  <c:v>-67.397957208799994</c:v>
                </c:pt>
                <c:pt idx="10">
                  <c:v>-67.861350121100003</c:v>
                </c:pt>
                <c:pt idx="11">
                  <c:v>-67.997948411199999</c:v>
                </c:pt>
                <c:pt idx="12">
                  <c:v>-68.461215178200007</c:v>
                </c:pt>
                <c:pt idx="13">
                  <c:v>-68.119202595999994</c:v>
                </c:pt>
                <c:pt idx="14">
                  <c:v>-68.582334093699998</c:v>
                </c:pt>
                <c:pt idx="15">
                  <c:v>-69.059082759800006</c:v>
                </c:pt>
                <c:pt idx="16">
                  <c:v>-69.522069221199999</c:v>
                </c:pt>
                <c:pt idx="17">
                  <c:v>-69.420184731399999</c:v>
                </c:pt>
                <c:pt idx="18">
                  <c:v>-69.8830157031</c:v>
                </c:pt>
                <c:pt idx="19">
                  <c:v>-69.995457947600002</c:v>
                </c:pt>
                <c:pt idx="20">
                  <c:v>-70.458122244899997</c:v>
                </c:pt>
                <c:pt idx="21">
                  <c:v>-70.350684031399993</c:v>
                </c:pt>
                <c:pt idx="22">
                  <c:v>-69.029238819400007</c:v>
                </c:pt>
                <c:pt idx="23">
                  <c:v>-69.491630414599996</c:v>
                </c:pt>
                <c:pt idx="24">
                  <c:v>-69.833694918999996</c:v>
                </c:pt>
                <c:pt idx="25">
                  <c:v>-70.295888356500001</c:v>
                </c:pt>
                <c:pt idx="26">
                  <c:v>-72.079619753399996</c:v>
                </c:pt>
                <c:pt idx="27">
                  <c:v>-71.980261690099994</c:v>
                </c:pt>
                <c:pt idx="28">
                  <c:v>-72.442131078599999</c:v>
                </c:pt>
                <c:pt idx="29">
                  <c:v>-72.117466722399996</c:v>
                </c:pt>
                <c:pt idx="30">
                  <c:v>-72.273869013899997</c:v>
                </c:pt>
                <c:pt idx="31">
                  <c:v>-72.735379206299996</c:v>
                </c:pt>
                <c:pt idx="32">
                  <c:v>-71.3930538786</c:v>
                </c:pt>
                <c:pt idx="33">
                  <c:v>-71.231596831700003</c:v>
                </c:pt>
                <c:pt idx="34">
                  <c:v>-71.692709049699999</c:v>
                </c:pt>
                <c:pt idx="35">
                  <c:v>-72.507027874900004</c:v>
                </c:pt>
                <c:pt idx="36">
                  <c:v>-72.948316164199994</c:v>
                </c:pt>
                <c:pt idx="37">
                  <c:v>-73.4089876651</c:v>
                </c:pt>
                <c:pt idx="38">
                  <c:v>-74.385981934499995</c:v>
                </c:pt>
                <c:pt idx="39">
                  <c:v>-74.602974618800005</c:v>
                </c:pt>
                <c:pt idx="40">
                  <c:v>-73.691926277799993</c:v>
                </c:pt>
                <c:pt idx="41">
                  <c:v>-74.430205306800005</c:v>
                </c:pt>
                <c:pt idx="42">
                  <c:v>-74.8900353959</c:v>
                </c:pt>
                <c:pt idx="43">
                  <c:v>-75.526578410300004</c:v>
                </c:pt>
                <c:pt idx="44">
                  <c:v>-74.828334339400001</c:v>
                </c:pt>
                <c:pt idx="45">
                  <c:v>-74.662956707399999</c:v>
                </c:pt>
                <c:pt idx="46">
                  <c:v>-74.980862947600002</c:v>
                </c:pt>
                <c:pt idx="47">
                  <c:v>-74.8631463806</c:v>
                </c:pt>
                <c:pt idx="48">
                  <c:v>-75.900293775799994</c:v>
                </c:pt>
                <c:pt idx="49">
                  <c:v>-76.358682883599997</c:v>
                </c:pt>
                <c:pt idx="50">
                  <c:v>-75.648496448100005</c:v>
                </c:pt>
                <c:pt idx="51">
                  <c:v>-75.701634720599998</c:v>
                </c:pt>
                <c:pt idx="52">
                  <c:v>-76.200265695699997</c:v>
                </c:pt>
                <c:pt idx="53">
                  <c:v>-75.044920168900006</c:v>
                </c:pt>
                <c:pt idx="54">
                  <c:v>-74.718291014499997</c:v>
                </c:pt>
                <c:pt idx="55">
                  <c:v>-75.870315646600005</c:v>
                </c:pt>
                <c:pt idx="56">
                  <c:v>-76.820188286299995</c:v>
                </c:pt>
                <c:pt idx="57">
                  <c:v>-77.481842947900006</c:v>
                </c:pt>
                <c:pt idx="58">
                  <c:v>-76.842113735599995</c:v>
                </c:pt>
                <c:pt idx="59">
                  <c:v>-76.742080197700005</c:v>
                </c:pt>
                <c:pt idx="60">
                  <c:v>-76.863030740200003</c:v>
                </c:pt>
                <c:pt idx="61">
                  <c:v>-77.015436055199999</c:v>
                </c:pt>
                <c:pt idx="62">
                  <c:v>-75.780413757000005</c:v>
                </c:pt>
                <c:pt idx="63">
                  <c:v>-77.565601756500001</c:v>
                </c:pt>
                <c:pt idx="64">
                  <c:v>-77.785043823400002</c:v>
                </c:pt>
                <c:pt idx="65">
                  <c:v>-76.775032380699997</c:v>
                </c:pt>
                <c:pt idx="66">
                  <c:v>-77.281304467300004</c:v>
                </c:pt>
                <c:pt idx="67">
                  <c:v>-77.924437121500006</c:v>
                </c:pt>
                <c:pt idx="68">
                  <c:v>-77.896313323699999</c:v>
                </c:pt>
                <c:pt idx="69">
                  <c:v>-79.6665999449</c:v>
                </c:pt>
                <c:pt idx="70">
                  <c:v>-78.7099962801</c:v>
                </c:pt>
                <c:pt idx="71">
                  <c:v>-78.849008062999999</c:v>
                </c:pt>
                <c:pt idx="72">
                  <c:v>-79.3166990828</c:v>
                </c:pt>
                <c:pt idx="73">
                  <c:v>-80.172902895999997</c:v>
                </c:pt>
                <c:pt idx="74">
                  <c:v>-79.2847331384</c:v>
                </c:pt>
                <c:pt idx="75">
                  <c:v>-78.551183730000005</c:v>
                </c:pt>
                <c:pt idx="76">
                  <c:v>-78.738597853599998</c:v>
                </c:pt>
                <c:pt idx="77">
                  <c:v>-78.898855453300001</c:v>
                </c:pt>
                <c:pt idx="78">
                  <c:v>-78.631236015699997</c:v>
                </c:pt>
                <c:pt idx="79">
                  <c:v>-80.376992952999998</c:v>
                </c:pt>
                <c:pt idx="80">
                  <c:v>-80.264630997200001</c:v>
                </c:pt>
                <c:pt idx="81">
                  <c:v>-80.526431215200006</c:v>
                </c:pt>
                <c:pt idx="82">
                  <c:v>-81.216285015699995</c:v>
                </c:pt>
                <c:pt idx="83">
                  <c:v>-81.147533706900006</c:v>
                </c:pt>
                <c:pt idx="84">
                  <c:v>-81.441849649600002</c:v>
                </c:pt>
                <c:pt idx="85">
                  <c:v>-80.669516888199993</c:v>
                </c:pt>
                <c:pt idx="86">
                  <c:v>-80.235833760899993</c:v>
                </c:pt>
                <c:pt idx="87">
                  <c:v>-79.816645568300004</c:v>
                </c:pt>
                <c:pt idx="88">
                  <c:v>-80.139242018399997</c:v>
                </c:pt>
                <c:pt idx="89">
                  <c:v>-81.058289280699995</c:v>
                </c:pt>
                <c:pt idx="90">
                  <c:v>-82.230373321299993</c:v>
                </c:pt>
                <c:pt idx="91">
                  <c:v>-82.667185041699994</c:v>
                </c:pt>
                <c:pt idx="92">
                  <c:v>-82.144754887199994</c:v>
                </c:pt>
                <c:pt idx="93">
                  <c:v>-81.6045210021</c:v>
                </c:pt>
                <c:pt idx="94">
                  <c:v>-80.851251555800005</c:v>
                </c:pt>
                <c:pt idx="95">
                  <c:v>-82.025463907299994</c:v>
                </c:pt>
                <c:pt idx="96">
                  <c:v>-82.226461428899995</c:v>
                </c:pt>
                <c:pt idx="97">
                  <c:v>-81.445567515299999</c:v>
                </c:pt>
                <c:pt idx="98">
                  <c:v>-81.204850281700004</c:v>
                </c:pt>
                <c:pt idx="99">
                  <c:v>-82.481715583099998</c:v>
                </c:pt>
                <c:pt idx="100">
                  <c:v>-82.691188552</c:v>
                </c:pt>
                <c:pt idx="101">
                  <c:v>-82.077874181200002</c:v>
                </c:pt>
                <c:pt idx="102">
                  <c:v>-82.536119442100002</c:v>
                </c:pt>
                <c:pt idx="103">
                  <c:v>-83.423747891199994</c:v>
                </c:pt>
                <c:pt idx="104">
                  <c:v>-82.315915512700002</c:v>
                </c:pt>
                <c:pt idx="105">
                  <c:v>-83.575872626999995</c:v>
                </c:pt>
                <c:pt idx="106">
                  <c:v>-83.5774485962</c:v>
                </c:pt>
                <c:pt idx="107">
                  <c:v>-83.530478329000005</c:v>
                </c:pt>
                <c:pt idx="108">
                  <c:v>-84.062095709399998</c:v>
                </c:pt>
                <c:pt idx="109">
                  <c:v>-84.809897018100003</c:v>
                </c:pt>
                <c:pt idx="110">
                  <c:v>-85.457221629599999</c:v>
                </c:pt>
                <c:pt idx="111">
                  <c:v>-84.851352052500005</c:v>
                </c:pt>
                <c:pt idx="112">
                  <c:v>-85.798325909799999</c:v>
                </c:pt>
                <c:pt idx="113">
                  <c:v>-86.258468803599996</c:v>
                </c:pt>
                <c:pt idx="114">
                  <c:v>-85.625984383499997</c:v>
                </c:pt>
                <c:pt idx="115">
                  <c:v>-86.267945808099995</c:v>
                </c:pt>
                <c:pt idx="116">
                  <c:v>-84.706530190799995</c:v>
                </c:pt>
                <c:pt idx="117">
                  <c:v>-84.600206183599994</c:v>
                </c:pt>
                <c:pt idx="118">
                  <c:v>-85.374092099099997</c:v>
                </c:pt>
                <c:pt idx="119">
                  <c:v>-85.187204910000005</c:v>
                </c:pt>
                <c:pt idx="120">
                  <c:v>-84.951508589300005</c:v>
                </c:pt>
                <c:pt idx="121">
                  <c:v>-85.310298629599998</c:v>
                </c:pt>
                <c:pt idx="122">
                  <c:v>-85.306162755900004</c:v>
                </c:pt>
                <c:pt idx="123">
                  <c:v>-86.449657198799997</c:v>
                </c:pt>
                <c:pt idx="124">
                  <c:v>-85.875959863899993</c:v>
                </c:pt>
                <c:pt idx="125">
                  <c:v>-85.494836052599993</c:v>
                </c:pt>
                <c:pt idx="126">
                  <c:v>-86.325900513099995</c:v>
                </c:pt>
                <c:pt idx="127">
                  <c:v>-86.333119188400005</c:v>
                </c:pt>
                <c:pt idx="128">
                  <c:v>-85.857288375899998</c:v>
                </c:pt>
                <c:pt idx="129">
                  <c:v>-87.101347828399994</c:v>
                </c:pt>
                <c:pt idx="130">
                  <c:v>-86.654763537899996</c:v>
                </c:pt>
                <c:pt idx="131">
                  <c:v>-86.760982631999994</c:v>
                </c:pt>
                <c:pt idx="132">
                  <c:v>-85.763467004999995</c:v>
                </c:pt>
                <c:pt idx="133">
                  <c:v>-87.610328599200002</c:v>
                </c:pt>
                <c:pt idx="134">
                  <c:v>-87.858989788399995</c:v>
                </c:pt>
                <c:pt idx="135">
                  <c:v>-87.212560508899998</c:v>
                </c:pt>
                <c:pt idx="136">
                  <c:v>-87.881754178400001</c:v>
                </c:pt>
                <c:pt idx="137">
                  <c:v>-86.252719059499995</c:v>
                </c:pt>
                <c:pt idx="138">
                  <c:v>-86.785684324599998</c:v>
                </c:pt>
                <c:pt idx="139">
                  <c:v>-87.370375681200002</c:v>
                </c:pt>
                <c:pt idx="140">
                  <c:v>-85.605645262400003</c:v>
                </c:pt>
                <c:pt idx="141">
                  <c:v>-86.994434537999993</c:v>
                </c:pt>
                <c:pt idx="142">
                  <c:v>-87.901854552200007</c:v>
                </c:pt>
                <c:pt idx="143">
                  <c:v>-87.852036369000004</c:v>
                </c:pt>
                <c:pt idx="144">
                  <c:v>-87.733396115199994</c:v>
                </c:pt>
                <c:pt idx="145">
                  <c:v>-88.476374191600001</c:v>
                </c:pt>
                <c:pt idx="146">
                  <c:v>-88.485823626799998</c:v>
                </c:pt>
                <c:pt idx="147">
                  <c:v>-88.249244971300001</c:v>
                </c:pt>
                <c:pt idx="148">
                  <c:v>-87.887124510999996</c:v>
                </c:pt>
                <c:pt idx="149">
                  <c:v>-88.361090793399995</c:v>
                </c:pt>
                <c:pt idx="150">
                  <c:v>-88.655425618999999</c:v>
                </c:pt>
                <c:pt idx="151">
                  <c:v>-87.928401858599997</c:v>
                </c:pt>
                <c:pt idx="152">
                  <c:v>-88.219644996699998</c:v>
                </c:pt>
                <c:pt idx="153">
                  <c:v>-88.566636586499996</c:v>
                </c:pt>
                <c:pt idx="154">
                  <c:v>-89.162143509499998</c:v>
                </c:pt>
                <c:pt idx="155">
                  <c:v>-88.330193017599996</c:v>
                </c:pt>
                <c:pt idx="156">
                  <c:v>-89.438420719700005</c:v>
                </c:pt>
                <c:pt idx="157">
                  <c:v>-89.743601885299995</c:v>
                </c:pt>
                <c:pt idx="158">
                  <c:v>-89.392686651399998</c:v>
                </c:pt>
                <c:pt idx="159">
                  <c:v>-89.980889660299994</c:v>
                </c:pt>
                <c:pt idx="160">
                  <c:v>-90.598019432200005</c:v>
                </c:pt>
                <c:pt idx="161">
                  <c:v>-90.423684271200003</c:v>
                </c:pt>
                <c:pt idx="162">
                  <c:v>-89.4610298841</c:v>
                </c:pt>
                <c:pt idx="163">
                  <c:v>-89.854060098399998</c:v>
                </c:pt>
                <c:pt idx="164">
                  <c:v>-90.745091229500005</c:v>
                </c:pt>
                <c:pt idx="165">
                  <c:v>-90.675159683100006</c:v>
                </c:pt>
                <c:pt idx="166">
                  <c:v>-90.6091010146</c:v>
                </c:pt>
                <c:pt idx="167">
                  <c:v>-91.005113857500007</c:v>
                </c:pt>
                <c:pt idx="168">
                  <c:v>-91.761569252000001</c:v>
                </c:pt>
                <c:pt idx="169">
                  <c:v>-92.296510593299999</c:v>
                </c:pt>
                <c:pt idx="170">
                  <c:v>-92.317539893599999</c:v>
                </c:pt>
                <c:pt idx="171">
                  <c:v>-91.805724345399994</c:v>
                </c:pt>
                <c:pt idx="172">
                  <c:v>-91.292543558199995</c:v>
                </c:pt>
                <c:pt idx="173">
                  <c:v>-92.084854539199995</c:v>
                </c:pt>
                <c:pt idx="174">
                  <c:v>-92.572080636699994</c:v>
                </c:pt>
                <c:pt idx="175">
                  <c:v>-92.778864912299994</c:v>
                </c:pt>
                <c:pt idx="176">
                  <c:v>-92.934910723599998</c:v>
                </c:pt>
                <c:pt idx="177">
                  <c:v>-91.968396384900004</c:v>
                </c:pt>
                <c:pt idx="178">
                  <c:v>-93.578815506699996</c:v>
                </c:pt>
                <c:pt idx="179">
                  <c:v>-93.755553616399993</c:v>
                </c:pt>
                <c:pt idx="180">
                  <c:v>-93.977867831099999</c:v>
                </c:pt>
                <c:pt idx="181">
                  <c:v>-94.248940341199997</c:v>
                </c:pt>
                <c:pt idx="182">
                  <c:v>-94.740517289699994</c:v>
                </c:pt>
                <c:pt idx="183">
                  <c:v>-95.016721098999994</c:v>
                </c:pt>
                <c:pt idx="184">
                  <c:v>-95.021218038800001</c:v>
                </c:pt>
                <c:pt idx="185">
                  <c:v>-95.389303706700005</c:v>
                </c:pt>
                <c:pt idx="186">
                  <c:v>-96.045065098899997</c:v>
                </c:pt>
                <c:pt idx="187">
                  <c:v>-95.886591753499999</c:v>
                </c:pt>
                <c:pt idx="188">
                  <c:v>-95.745716596099996</c:v>
                </c:pt>
                <c:pt idx="189">
                  <c:v>-95.473069555999999</c:v>
                </c:pt>
                <c:pt idx="190">
                  <c:v>-95.318747056600003</c:v>
                </c:pt>
                <c:pt idx="191">
                  <c:v>-96.152699032800001</c:v>
                </c:pt>
                <c:pt idx="192">
                  <c:v>-96.550750984000004</c:v>
                </c:pt>
                <c:pt idx="193">
                  <c:v>-96.563314200899995</c:v>
                </c:pt>
                <c:pt idx="194">
                  <c:v>-96.963723369999997</c:v>
                </c:pt>
                <c:pt idx="195">
                  <c:v>-97.437992281899994</c:v>
                </c:pt>
                <c:pt idx="196">
                  <c:v>-97.837248062599997</c:v>
                </c:pt>
                <c:pt idx="197">
                  <c:v>-98.157208045199994</c:v>
                </c:pt>
                <c:pt idx="198">
                  <c:v>-98.337056678600007</c:v>
                </c:pt>
                <c:pt idx="199">
                  <c:v>-99.123020720900001</c:v>
                </c:pt>
                <c:pt idx="200">
                  <c:v>-97.590141981299993</c:v>
                </c:pt>
                <c:pt idx="201">
                  <c:v>-99.256795450699997</c:v>
                </c:pt>
                <c:pt idx="202">
                  <c:v>-99.067818106900006</c:v>
                </c:pt>
                <c:pt idx="203">
                  <c:v>-100.297370329</c:v>
                </c:pt>
                <c:pt idx="204">
                  <c:v>-100.420011966</c:v>
                </c:pt>
                <c:pt idx="205">
                  <c:v>-100.85922289</c:v>
                </c:pt>
                <c:pt idx="206">
                  <c:v>-101.269839789</c:v>
                </c:pt>
                <c:pt idx="207">
                  <c:v>-101.040178467</c:v>
                </c:pt>
                <c:pt idx="208">
                  <c:v>-101.160705513</c:v>
                </c:pt>
                <c:pt idx="209">
                  <c:v>-101.4727049</c:v>
                </c:pt>
                <c:pt idx="210">
                  <c:v>-102.160852252</c:v>
                </c:pt>
                <c:pt idx="211">
                  <c:v>-102.680517464</c:v>
                </c:pt>
                <c:pt idx="212">
                  <c:v>-102.757192707</c:v>
                </c:pt>
                <c:pt idx="213">
                  <c:v>-103.25465780899999</c:v>
                </c:pt>
                <c:pt idx="214">
                  <c:v>-104.377132472</c:v>
                </c:pt>
                <c:pt idx="215">
                  <c:v>-103.953304958</c:v>
                </c:pt>
                <c:pt idx="216">
                  <c:v>-103.63043171299999</c:v>
                </c:pt>
                <c:pt idx="217">
                  <c:v>-103.03766923000001</c:v>
                </c:pt>
                <c:pt idx="218">
                  <c:v>-104.523104156</c:v>
                </c:pt>
                <c:pt idx="219">
                  <c:v>-104.936328738</c:v>
                </c:pt>
                <c:pt idx="220">
                  <c:v>-105.09715007600001</c:v>
                </c:pt>
                <c:pt idx="221">
                  <c:v>-105.31497294</c:v>
                </c:pt>
                <c:pt idx="222">
                  <c:v>-105.936465426</c:v>
                </c:pt>
                <c:pt idx="223">
                  <c:v>-105.96895075400001</c:v>
                </c:pt>
                <c:pt idx="224">
                  <c:v>-106.35794365700001</c:v>
                </c:pt>
                <c:pt idx="225">
                  <c:v>-107.285675048</c:v>
                </c:pt>
                <c:pt idx="226">
                  <c:v>-107.25034119</c:v>
                </c:pt>
                <c:pt idx="227">
                  <c:v>-107.310544643</c:v>
                </c:pt>
                <c:pt idx="228">
                  <c:v>-107.528917713</c:v>
                </c:pt>
                <c:pt idx="229">
                  <c:v>-107.776084803</c:v>
                </c:pt>
                <c:pt idx="230">
                  <c:v>-108.8285053</c:v>
                </c:pt>
                <c:pt idx="231">
                  <c:v>-109.511249151</c:v>
                </c:pt>
                <c:pt idx="232">
                  <c:v>-109.146619509</c:v>
                </c:pt>
                <c:pt idx="233">
                  <c:v>-109.636325816</c:v>
                </c:pt>
                <c:pt idx="234">
                  <c:v>-110.229600019</c:v>
                </c:pt>
                <c:pt idx="235">
                  <c:v>-110.11072823000001</c:v>
                </c:pt>
                <c:pt idx="236">
                  <c:v>-111.135892904</c:v>
                </c:pt>
                <c:pt idx="237">
                  <c:v>-111.157649342</c:v>
                </c:pt>
                <c:pt idx="238">
                  <c:v>-111.74352624700001</c:v>
                </c:pt>
                <c:pt idx="239">
                  <c:v>-112.104048471</c:v>
                </c:pt>
                <c:pt idx="240">
                  <c:v>-112.133008437</c:v>
                </c:pt>
                <c:pt idx="241">
                  <c:v>-112.364063762</c:v>
                </c:pt>
                <c:pt idx="242">
                  <c:v>-113.187318774</c:v>
                </c:pt>
                <c:pt idx="243">
                  <c:v>-112.88291154300001</c:v>
                </c:pt>
                <c:pt idx="244">
                  <c:v>-113.11247841300001</c:v>
                </c:pt>
                <c:pt idx="245">
                  <c:v>-113.95684913700001</c:v>
                </c:pt>
                <c:pt idx="246">
                  <c:v>-114.126323938</c:v>
                </c:pt>
                <c:pt idx="247">
                  <c:v>-114.693120029</c:v>
                </c:pt>
                <c:pt idx="248">
                  <c:v>-114.65811496400001</c:v>
                </c:pt>
                <c:pt idx="249">
                  <c:v>-114.974172956</c:v>
                </c:pt>
                <c:pt idx="250">
                  <c:v>-115.14161481399999</c:v>
                </c:pt>
                <c:pt idx="251">
                  <c:v>-115.96761182</c:v>
                </c:pt>
                <c:pt idx="252">
                  <c:v>-116.097641646</c:v>
                </c:pt>
                <c:pt idx="253">
                  <c:v>-115.978056861</c:v>
                </c:pt>
                <c:pt idx="254">
                  <c:v>-117.02379522699999</c:v>
                </c:pt>
                <c:pt idx="255">
                  <c:v>-116.795597684</c:v>
                </c:pt>
                <c:pt idx="256">
                  <c:v>-116.72212490699999</c:v>
                </c:pt>
                <c:pt idx="257">
                  <c:v>-117.53383958800001</c:v>
                </c:pt>
                <c:pt idx="258">
                  <c:v>-117.685909026</c:v>
                </c:pt>
                <c:pt idx="259">
                  <c:v>-118.058868292</c:v>
                </c:pt>
                <c:pt idx="260">
                  <c:v>-118.664117234</c:v>
                </c:pt>
                <c:pt idx="261">
                  <c:v>-118.208899385</c:v>
                </c:pt>
                <c:pt idx="262">
                  <c:v>-118.29876148</c:v>
                </c:pt>
                <c:pt idx="263">
                  <c:v>-119.018397122</c:v>
                </c:pt>
                <c:pt idx="264">
                  <c:v>-119.474250408</c:v>
                </c:pt>
                <c:pt idx="265">
                  <c:v>-119.73907067899999</c:v>
                </c:pt>
                <c:pt idx="266">
                  <c:v>-120.193382224</c:v>
                </c:pt>
                <c:pt idx="267">
                  <c:v>-120.182630469</c:v>
                </c:pt>
                <c:pt idx="268">
                  <c:v>-120.51559214</c:v>
                </c:pt>
                <c:pt idx="269">
                  <c:v>-120.77083496</c:v>
                </c:pt>
                <c:pt idx="270">
                  <c:v>-121.189498335</c:v>
                </c:pt>
                <c:pt idx="271">
                  <c:v>-121.552120562</c:v>
                </c:pt>
                <c:pt idx="272">
                  <c:v>-121.50520425800001</c:v>
                </c:pt>
                <c:pt idx="273">
                  <c:v>-121.811589228</c:v>
                </c:pt>
                <c:pt idx="274">
                  <c:v>-122.314181956</c:v>
                </c:pt>
                <c:pt idx="275">
                  <c:v>-122.384704079</c:v>
                </c:pt>
                <c:pt idx="276">
                  <c:v>-122.503486985</c:v>
                </c:pt>
                <c:pt idx="277">
                  <c:v>-122.809384024</c:v>
                </c:pt>
                <c:pt idx="278">
                  <c:v>-122.76377775100001</c:v>
                </c:pt>
                <c:pt idx="279">
                  <c:v>-123.493079976</c:v>
                </c:pt>
                <c:pt idx="280">
                  <c:v>-123.538426583</c:v>
                </c:pt>
                <c:pt idx="281">
                  <c:v>-123.884535931</c:v>
                </c:pt>
                <c:pt idx="282">
                  <c:v>-124.12986757199999</c:v>
                </c:pt>
                <c:pt idx="283">
                  <c:v>-124.203868798</c:v>
                </c:pt>
                <c:pt idx="284">
                  <c:v>-124.663729703</c:v>
                </c:pt>
                <c:pt idx="285">
                  <c:v>-124.81344787099999</c:v>
                </c:pt>
                <c:pt idx="286">
                  <c:v>-124.95481198100001</c:v>
                </c:pt>
                <c:pt idx="287">
                  <c:v>-125.167347616</c:v>
                </c:pt>
                <c:pt idx="288">
                  <c:v>-125.445716972</c:v>
                </c:pt>
                <c:pt idx="289">
                  <c:v>-125.53585446300001</c:v>
                </c:pt>
                <c:pt idx="290">
                  <c:v>-125.537508499</c:v>
                </c:pt>
                <c:pt idx="291">
                  <c:v>-125.96278319699999</c:v>
                </c:pt>
                <c:pt idx="292">
                  <c:v>-126.223864607</c:v>
                </c:pt>
                <c:pt idx="293">
                  <c:v>-126.39902530000001</c:v>
                </c:pt>
                <c:pt idx="294">
                  <c:v>-126.432145543</c:v>
                </c:pt>
                <c:pt idx="295">
                  <c:v>-126.48803103199999</c:v>
                </c:pt>
                <c:pt idx="296">
                  <c:v>-126.615738001</c:v>
                </c:pt>
                <c:pt idx="297">
                  <c:v>-126.818117736</c:v>
                </c:pt>
                <c:pt idx="298">
                  <c:v>-127.092324011</c:v>
                </c:pt>
                <c:pt idx="299">
                  <c:v>-127.285191496</c:v>
                </c:pt>
                <c:pt idx="300">
                  <c:v>-127.266132132</c:v>
                </c:pt>
                <c:pt idx="301">
                  <c:v>-127.2654161</c:v>
                </c:pt>
                <c:pt idx="302">
                  <c:v>-127.42895842199999</c:v>
                </c:pt>
                <c:pt idx="303">
                  <c:v>-127.75738892</c:v>
                </c:pt>
                <c:pt idx="304">
                  <c:v>-127.917388726</c:v>
                </c:pt>
                <c:pt idx="305">
                  <c:v>-128.02044515</c:v>
                </c:pt>
                <c:pt idx="306">
                  <c:v>-128.08840715400001</c:v>
                </c:pt>
                <c:pt idx="307">
                  <c:v>-128.33361639500001</c:v>
                </c:pt>
                <c:pt idx="308">
                  <c:v>-128.41144933199999</c:v>
                </c:pt>
                <c:pt idx="309">
                  <c:v>-128.37698068200001</c:v>
                </c:pt>
                <c:pt idx="310">
                  <c:v>-128.76103684700001</c:v>
                </c:pt>
                <c:pt idx="311">
                  <c:v>-128.90086922200001</c:v>
                </c:pt>
                <c:pt idx="312">
                  <c:v>-128.83802553699999</c:v>
                </c:pt>
                <c:pt idx="313">
                  <c:v>-128.905398359</c:v>
                </c:pt>
                <c:pt idx="314">
                  <c:v>-129.11596224199999</c:v>
                </c:pt>
                <c:pt idx="315">
                  <c:v>-129.31775719000001</c:v>
                </c:pt>
                <c:pt idx="316">
                  <c:v>-129.433344132</c:v>
                </c:pt>
                <c:pt idx="317">
                  <c:v>-129.603951464</c:v>
                </c:pt>
                <c:pt idx="318">
                  <c:v>-129.601520024</c:v>
                </c:pt>
                <c:pt idx="319">
                  <c:v>-129.746204431</c:v>
                </c:pt>
                <c:pt idx="320">
                  <c:v>-129.86628368199999</c:v>
                </c:pt>
                <c:pt idx="321">
                  <c:v>-130.013584939</c:v>
                </c:pt>
                <c:pt idx="322">
                  <c:v>-129.949276865</c:v>
                </c:pt>
                <c:pt idx="323">
                  <c:v>-130.27770788300001</c:v>
                </c:pt>
                <c:pt idx="324">
                  <c:v>-130.36226754099999</c:v>
                </c:pt>
                <c:pt idx="325">
                  <c:v>-130.427611832</c:v>
                </c:pt>
                <c:pt idx="326">
                  <c:v>-130.40512909099999</c:v>
                </c:pt>
                <c:pt idx="327">
                  <c:v>-130.68919581599999</c:v>
                </c:pt>
                <c:pt idx="328">
                  <c:v>-130.878879872</c:v>
                </c:pt>
                <c:pt idx="329">
                  <c:v>-130.94323904199999</c:v>
                </c:pt>
                <c:pt idx="330">
                  <c:v>-131.066846857</c:v>
                </c:pt>
                <c:pt idx="331">
                  <c:v>-131.21978989499999</c:v>
                </c:pt>
                <c:pt idx="332">
                  <c:v>-131.37895065199999</c:v>
                </c:pt>
                <c:pt idx="333">
                  <c:v>-131.505786801</c:v>
                </c:pt>
                <c:pt idx="334">
                  <c:v>-131.42696515700001</c:v>
                </c:pt>
                <c:pt idx="335">
                  <c:v>-131.635619921</c:v>
                </c:pt>
                <c:pt idx="336">
                  <c:v>-131.86759967</c:v>
                </c:pt>
                <c:pt idx="337">
                  <c:v>-131.89419771199999</c:v>
                </c:pt>
                <c:pt idx="338">
                  <c:v>-132.00229377299999</c:v>
                </c:pt>
                <c:pt idx="339">
                  <c:v>-132.03485411599999</c:v>
                </c:pt>
                <c:pt idx="340">
                  <c:v>-132.22360455200001</c:v>
                </c:pt>
                <c:pt idx="341">
                  <c:v>-132.39043222000001</c:v>
                </c:pt>
                <c:pt idx="342">
                  <c:v>-132.36744121199999</c:v>
                </c:pt>
                <c:pt idx="343">
                  <c:v>-132.30477288899999</c:v>
                </c:pt>
                <c:pt idx="344">
                  <c:v>-132.70134910100001</c:v>
                </c:pt>
                <c:pt idx="345">
                  <c:v>-133.02889041</c:v>
                </c:pt>
                <c:pt idx="346">
                  <c:v>-132.883163443</c:v>
                </c:pt>
                <c:pt idx="347">
                  <c:v>-132.97681478600001</c:v>
                </c:pt>
                <c:pt idx="348">
                  <c:v>-133.084559966</c:v>
                </c:pt>
                <c:pt idx="349">
                  <c:v>-133.155668303</c:v>
                </c:pt>
                <c:pt idx="350">
                  <c:v>-133.240491698</c:v>
                </c:pt>
                <c:pt idx="351">
                  <c:v>-133.54627155599999</c:v>
                </c:pt>
                <c:pt idx="352">
                  <c:v>-133.56715256999999</c:v>
                </c:pt>
                <c:pt idx="353">
                  <c:v>-133.62866352200001</c:v>
                </c:pt>
                <c:pt idx="354">
                  <c:v>-133.76551371400001</c:v>
                </c:pt>
                <c:pt idx="355">
                  <c:v>-133.90837042000001</c:v>
                </c:pt>
                <c:pt idx="356">
                  <c:v>-133.992553448</c:v>
                </c:pt>
                <c:pt idx="357">
                  <c:v>-134.12814746500001</c:v>
                </c:pt>
                <c:pt idx="358">
                  <c:v>-134.12937108700001</c:v>
                </c:pt>
                <c:pt idx="359">
                  <c:v>-134.11466170700001</c:v>
                </c:pt>
                <c:pt idx="360">
                  <c:v>-134.21735274900001</c:v>
                </c:pt>
                <c:pt idx="361">
                  <c:v>-134.57188986400001</c:v>
                </c:pt>
                <c:pt idx="362">
                  <c:v>-134.48415702099999</c:v>
                </c:pt>
                <c:pt idx="363">
                  <c:v>-134.698959919</c:v>
                </c:pt>
                <c:pt idx="364">
                  <c:v>-134.73520591299999</c:v>
                </c:pt>
                <c:pt idx="365">
                  <c:v>-134.905234202</c:v>
                </c:pt>
                <c:pt idx="366">
                  <c:v>-134.83774318499999</c:v>
                </c:pt>
                <c:pt idx="367">
                  <c:v>-135.14183585000001</c:v>
                </c:pt>
                <c:pt idx="368">
                  <c:v>-135.12306158600001</c:v>
                </c:pt>
                <c:pt idx="369">
                  <c:v>-135.28561494100001</c:v>
                </c:pt>
                <c:pt idx="370">
                  <c:v>-135.194249195</c:v>
                </c:pt>
                <c:pt idx="371">
                  <c:v>-135.33104851600001</c:v>
                </c:pt>
                <c:pt idx="372">
                  <c:v>-135.421343939</c:v>
                </c:pt>
                <c:pt idx="373">
                  <c:v>-135.581029132</c:v>
                </c:pt>
                <c:pt idx="374">
                  <c:v>-135.636438454</c:v>
                </c:pt>
                <c:pt idx="375">
                  <c:v>-135.70180401100001</c:v>
                </c:pt>
                <c:pt idx="376">
                  <c:v>-135.89444858100001</c:v>
                </c:pt>
                <c:pt idx="377">
                  <c:v>-136.044972868</c:v>
                </c:pt>
                <c:pt idx="378">
                  <c:v>-135.99709056399999</c:v>
                </c:pt>
                <c:pt idx="379">
                  <c:v>-136.01001210800001</c:v>
                </c:pt>
                <c:pt idx="380">
                  <c:v>-136.10394621399999</c:v>
                </c:pt>
                <c:pt idx="381">
                  <c:v>-136.14693276200001</c:v>
                </c:pt>
                <c:pt idx="382">
                  <c:v>-136.35016206399999</c:v>
                </c:pt>
                <c:pt idx="383">
                  <c:v>-136.31307520499999</c:v>
                </c:pt>
                <c:pt idx="384">
                  <c:v>-136.527734536</c:v>
                </c:pt>
                <c:pt idx="385">
                  <c:v>-136.53819481100001</c:v>
                </c:pt>
                <c:pt idx="386">
                  <c:v>-136.87122895900001</c:v>
                </c:pt>
                <c:pt idx="387">
                  <c:v>-136.75190887599999</c:v>
                </c:pt>
                <c:pt idx="388">
                  <c:v>-136.89214944299999</c:v>
                </c:pt>
                <c:pt idx="389">
                  <c:v>-137.02831294500001</c:v>
                </c:pt>
                <c:pt idx="390">
                  <c:v>-136.90865119200001</c:v>
                </c:pt>
                <c:pt idx="391">
                  <c:v>-137.06237879400001</c:v>
                </c:pt>
                <c:pt idx="392">
                  <c:v>-137.03358151899999</c:v>
                </c:pt>
                <c:pt idx="393">
                  <c:v>-137.26906025700001</c:v>
                </c:pt>
                <c:pt idx="394">
                  <c:v>-137.24581319000001</c:v>
                </c:pt>
                <c:pt idx="395">
                  <c:v>-137.264501575</c:v>
                </c:pt>
                <c:pt idx="396">
                  <c:v>-137.40256655799999</c:v>
                </c:pt>
                <c:pt idx="397">
                  <c:v>-137.60155184300001</c:v>
                </c:pt>
                <c:pt idx="398">
                  <c:v>-137.46900846099999</c:v>
                </c:pt>
                <c:pt idx="399">
                  <c:v>-137.70808630900001</c:v>
                </c:pt>
                <c:pt idx="400">
                  <c:v>-137.77575429000001</c:v>
                </c:pt>
                <c:pt idx="401">
                  <c:v>-137.850626353</c:v>
                </c:pt>
                <c:pt idx="402">
                  <c:v>-137.998158706</c:v>
                </c:pt>
                <c:pt idx="403">
                  <c:v>-138.06313167900001</c:v>
                </c:pt>
                <c:pt idx="404">
                  <c:v>-138.034618279</c:v>
                </c:pt>
                <c:pt idx="405">
                  <c:v>-138.027748065</c:v>
                </c:pt>
                <c:pt idx="406">
                  <c:v>-138.12510725499999</c:v>
                </c:pt>
                <c:pt idx="407">
                  <c:v>-138.19885860900001</c:v>
                </c:pt>
                <c:pt idx="408">
                  <c:v>-138.292552363</c:v>
                </c:pt>
                <c:pt idx="409">
                  <c:v>-138.46224156900001</c:v>
                </c:pt>
                <c:pt idx="410">
                  <c:v>-138.50143397900001</c:v>
                </c:pt>
                <c:pt idx="411">
                  <c:v>-138.45772788599999</c:v>
                </c:pt>
                <c:pt idx="412">
                  <c:v>-138.51885497699999</c:v>
                </c:pt>
                <c:pt idx="413">
                  <c:v>-138.68601670999999</c:v>
                </c:pt>
                <c:pt idx="414">
                  <c:v>-138.77145615800001</c:v>
                </c:pt>
                <c:pt idx="415">
                  <c:v>-138.81654663699999</c:v>
                </c:pt>
                <c:pt idx="416">
                  <c:v>-138.940787043</c:v>
                </c:pt>
                <c:pt idx="417">
                  <c:v>-138.98941471500001</c:v>
                </c:pt>
                <c:pt idx="418">
                  <c:v>-138.996462554</c:v>
                </c:pt>
                <c:pt idx="419">
                  <c:v>-139.02284110900001</c:v>
                </c:pt>
                <c:pt idx="420">
                  <c:v>-139.21294060599999</c:v>
                </c:pt>
                <c:pt idx="421">
                  <c:v>-139.21683750700001</c:v>
                </c:pt>
                <c:pt idx="422">
                  <c:v>-139.35485657300001</c:v>
                </c:pt>
                <c:pt idx="423">
                  <c:v>-139.50047651700001</c:v>
                </c:pt>
                <c:pt idx="424">
                  <c:v>-139.49367825300001</c:v>
                </c:pt>
                <c:pt idx="425">
                  <c:v>-139.69540576899999</c:v>
                </c:pt>
                <c:pt idx="426">
                  <c:v>-139.713084563</c:v>
                </c:pt>
                <c:pt idx="427">
                  <c:v>-139.64557875099999</c:v>
                </c:pt>
                <c:pt idx="428">
                  <c:v>-139.724474208</c:v>
                </c:pt>
                <c:pt idx="429">
                  <c:v>-139.75500055800001</c:v>
                </c:pt>
                <c:pt idx="430">
                  <c:v>-139.93185095199999</c:v>
                </c:pt>
                <c:pt idx="431">
                  <c:v>-139.970913131</c:v>
                </c:pt>
                <c:pt idx="432">
                  <c:v>-139.91904851699999</c:v>
                </c:pt>
                <c:pt idx="433">
                  <c:v>-140.01102964200001</c:v>
                </c:pt>
                <c:pt idx="434">
                  <c:v>-140.020513704</c:v>
                </c:pt>
                <c:pt idx="435">
                  <c:v>-140.15718151999999</c:v>
                </c:pt>
                <c:pt idx="436">
                  <c:v>-140.34031321500001</c:v>
                </c:pt>
                <c:pt idx="437">
                  <c:v>-140.39610764099999</c:v>
                </c:pt>
                <c:pt idx="438">
                  <c:v>-140.53602233000001</c:v>
                </c:pt>
                <c:pt idx="439">
                  <c:v>-140.60413203300001</c:v>
                </c:pt>
                <c:pt idx="440">
                  <c:v>-140.58234563600001</c:v>
                </c:pt>
                <c:pt idx="441">
                  <c:v>-140.58085068</c:v>
                </c:pt>
                <c:pt idx="442">
                  <c:v>-140.72295334899999</c:v>
                </c:pt>
                <c:pt idx="443">
                  <c:v>-140.79421831799999</c:v>
                </c:pt>
                <c:pt idx="444">
                  <c:v>-140.91300907900001</c:v>
                </c:pt>
                <c:pt idx="445">
                  <c:v>-140.84221414800001</c:v>
                </c:pt>
                <c:pt idx="446">
                  <c:v>-140.816053329</c:v>
                </c:pt>
                <c:pt idx="447">
                  <c:v>-141.03343425099999</c:v>
                </c:pt>
                <c:pt idx="448">
                  <c:v>-141.26809671000001</c:v>
                </c:pt>
                <c:pt idx="449">
                  <c:v>-141.21562584899999</c:v>
                </c:pt>
                <c:pt idx="450">
                  <c:v>-141.10881799200001</c:v>
                </c:pt>
                <c:pt idx="451">
                  <c:v>-141.20946971399999</c:v>
                </c:pt>
                <c:pt idx="452">
                  <c:v>-141.27674225600001</c:v>
                </c:pt>
                <c:pt idx="453">
                  <c:v>-141.151636771</c:v>
                </c:pt>
                <c:pt idx="454">
                  <c:v>-141.41517810299999</c:v>
                </c:pt>
                <c:pt idx="455">
                  <c:v>-141.393743613</c:v>
                </c:pt>
                <c:pt idx="456">
                  <c:v>-141.57009609599999</c:v>
                </c:pt>
                <c:pt idx="457">
                  <c:v>-141.60343297</c:v>
                </c:pt>
                <c:pt idx="458">
                  <c:v>-141.61498243299999</c:v>
                </c:pt>
                <c:pt idx="459">
                  <c:v>-141.87345286600001</c:v>
                </c:pt>
                <c:pt idx="460">
                  <c:v>-141.78645422700001</c:v>
                </c:pt>
                <c:pt idx="461">
                  <c:v>-141.783004549</c:v>
                </c:pt>
                <c:pt idx="462">
                  <c:v>-141.86980894999999</c:v>
                </c:pt>
                <c:pt idx="463">
                  <c:v>-141.89397715600001</c:v>
                </c:pt>
                <c:pt idx="464">
                  <c:v>-142.02732595000001</c:v>
                </c:pt>
                <c:pt idx="465">
                  <c:v>-142.097571923</c:v>
                </c:pt>
                <c:pt idx="466">
                  <c:v>-142.27231728999999</c:v>
                </c:pt>
                <c:pt idx="467">
                  <c:v>-142.21729429300001</c:v>
                </c:pt>
                <c:pt idx="468">
                  <c:v>-142.303280105</c:v>
                </c:pt>
                <c:pt idx="469">
                  <c:v>-142.22922389799999</c:v>
                </c:pt>
                <c:pt idx="470">
                  <c:v>-142.40232008199999</c:v>
                </c:pt>
                <c:pt idx="471">
                  <c:v>-142.50380260099999</c:v>
                </c:pt>
                <c:pt idx="472">
                  <c:v>-142.57934479599999</c:v>
                </c:pt>
                <c:pt idx="473">
                  <c:v>-142.57211068199999</c:v>
                </c:pt>
                <c:pt idx="474">
                  <c:v>-142.66755908600001</c:v>
                </c:pt>
                <c:pt idx="475">
                  <c:v>-142.63394468300001</c:v>
                </c:pt>
                <c:pt idx="476">
                  <c:v>-142.67222400599999</c:v>
                </c:pt>
                <c:pt idx="477">
                  <c:v>-142.750354061</c:v>
                </c:pt>
                <c:pt idx="478">
                  <c:v>-142.89264395399999</c:v>
                </c:pt>
                <c:pt idx="479">
                  <c:v>-142.844224201</c:v>
                </c:pt>
                <c:pt idx="480">
                  <c:v>-142.93090212300001</c:v>
                </c:pt>
                <c:pt idx="481">
                  <c:v>-143.027207938</c:v>
                </c:pt>
                <c:pt idx="482">
                  <c:v>-143.04432258400001</c:v>
                </c:pt>
                <c:pt idx="483">
                  <c:v>-143.05848883499999</c:v>
                </c:pt>
                <c:pt idx="484">
                  <c:v>-143.1126233</c:v>
                </c:pt>
                <c:pt idx="485">
                  <c:v>-143.20355433899999</c:v>
                </c:pt>
                <c:pt idx="486">
                  <c:v>-143.245083102</c:v>
                </c:pt>
                <c:pt idx="487">
                  <c:v>-143.319997129</c:v>
                </c:pt>
                <c:pt idx="488">
                  <c:v>-143.43041316099999</c:v>
                </c:pt>
                <c:pt idx="489">
                  <c:v>-143.47020140000001</c:v>
                </c:pt>
                <c:pt idx="490">
                  <c:v>-143.54101105000001</c:v>
                </c:pt>
                <c:pt idx="491">
                  <c:v>-143.54389750199999</c:v>
                </c:pt>
                <c:pt idx="492">
                  <c:v>-143.612281164</c:v>
                </c:pt>
                <c:pt idx="493">
                  <c:v>-143.67623817099999</c:v>
                </c:pt>
                <c:pt idx="494">
                  <c:v>-143.620221168</c:v>
                </c:pt>
                <c:pt idx="495">
                  <c:v>-143.74279129300001</c:v>
                </c:pt>
                <c:pt idx="496">
                  <c:v>-143.84789888899999</c:v>
                </c:pt>
                <c:pt idx="497">
                  <c:v>-143.79711114200001</c:v>
                </c:pt>
                <c:pt idx="498">
                  <c:v>-143.92666636000001</c:v>
                </c:pt>
                <c:pt idx="499">
                  <c:v>-143.942018066</c:v>
                </c:pt>
                <c:pt idx="500">
                  <c:v>-144.063647264</c:v>
                </c:pt>
                <c:pt idx="501">
                  <c:v>-144.19898201800001</c:v>
                </c:pt>
                <c:pt idx="502">
                  <c:v>-144.084243063</c:v>
                </c:pt>
                <c:pt idx="503">
                  <c:v>-144.20331578400001</c:v>
                </c:pt>
                <c:pt idx="504">
                  <c:v>-144.19347721400001</c:v>
                </c:pt>
                <c:pt idx="505">
                  <c:v>-144.26806661000001</c:v>
                </c:pt>
                <c:pt idx="506">
                  <c:v>-144.405596301</c:v>
                </c:pt>
                <c:pt idx="507">
                  <c:v>-144.440744577</c:v>
                </c:pt>
                <c:pt idx="508">
                  <c:v>-144.55951152</c:v>
                </c:pt>
                <c:pt idx="509">
                  <c:v>-144.54316166999999</c:v>
                </c:pt>
                <c:pt idx="510">
                  <c:v>-144.622722455</c:v>
                </c:pt>
                <c:pt idx="511">
                  <c:v>-144.64233506299999</c:v>
                </c:pt>
                <c:pt idx="512">
                  <c:v>-144.750625308</c:v>
                </c:pt>
                <c:pt idx="513">
                  <c:v>-144.80958239200001</c:v>
                </c:pt>
                <c:pt idx="514">
                  <c:v>-144.860751072</c:v>
                </c:pt>
                <c:pt idx="515">
                  <c:v>-144.848828002</c:v>
                </c:pt>
                <c:pt idx="516">
                  <c:v>-144.900335891</c:v>
                </c:pt>
                <c:pt idx="517">
                  <c:v>-144.94828653799999</c:v>
                </c:pt>
                <c:pt idx="518">
                  <c:v>-145.00783714600001</c:v>
                </c:pt>
                <c:pt idx="519">
                  <c:v>-145.06869816</c:v>
                </c:pt>
                <c:pt idx="520">
                  <c:v>-145.16895091500001</c:v>
                </c:pt>
                <c:pt idx="521">
                  <c:v>-145.239957997</c:v>
                </c:pt>
                <c:pt idx="522">
                  <c:v>-145.27414268499999</c:v>
                </c:pt>
                <c:pt idx="523">
                  <c:v>-145.28071013100001</c:v>
                </c:pt>
                <c:pt idx="524">
                  <c:v>-145.34172893799999</c:v>
                </c:pt>
                <c:pt idx="525">
                  <c:v>-145.40258061099999</c:v>
                </c:pt>
                <c:pt idx="526">
                  <c:v>-145.432051452</c:v>
                </c:pt>
                <c:pt idx="527">
                  <c:v>-145.524449812</c:v>
                </c:pt>
                <c:pt idx="528">
                  <c:v>-145.58084182499999</c:v>
                </c:pt>
                <c:pt idx="529">
                  <c:v>-145.59910759900001</c:v>
                </c:pt>
                <c:pt idx="530">
                  <c:v>-145.639174223</c:v>
                </c:pt>
                <c:pt idx="531">
                  <c:v>-145.70883252900001</c:v>
                </c:pt>
                <c:pt idx="532">
                  <c:v>-145.78958131799999</c:v>
                </c:pt>
                <c:pt idx="533">
                  <c:v>-145.83596470000001</c:v>
                </c:pt>
                <c:pt idx="534">
                  <c:v>-145.86689065799999</c:v>
                </c:pt>
                <c:pt idx="535">
                  <c:v>-145.92394464099999</c:v>
                </c:pt>
                <c:pt idx="536">
                  <c:v>-146.02839800000001</c:v>
                </c:pt>
                <c:pt idx="537">
                  <c:v>-146.07411630499999</c:v>
                </c:pt>
                <c:pt idx="538">
                  <c:v>-146.11522863499999</c:v>
                </c:pt>
                <c:pt idx="539">
                  <c:v>-146.13821232000001</c:v>
                </c:pt>
                <c:pt idx="540">
                  <c:v>-146.210462466</c:v>
                </c:pt>
                <c:pt idx="541">
                  <c:v>-146.29443426700001</c:v>
                </c:pt>
                <c:pt idx="542">
                  <c:v>-146.30084730799999</c:v>
                </c:pt>
                <c:pt idx="543">
                  <c:v>-146.323616552</c:v>
                </c:pt>
                <c:pt idx="544">
                  <c:v>-146.37745158499999</c:v>
                </c:pt>
                <c:pt idx="545">
                  <c:v>-146.45172933500001</c:v>
                </c:pt>
                <c:pt idx="546">
                  <c:v>-146.51512968099999</c:v>
                </c:pt>
                <c:pt idx="547">
                  <c:v>-146.58489469400001</c:v>
                </c:pt>
                <c:pt idx="548">
                  <c:v>-146.615870304</c:v>
                </c:pt>
                <c:pt idx="549">
                  <c:v>-146.70049002799999</c:v>
                </c:pt>
                <c:pt idx="550">
                  <c:v>-146.725332665</c:v>
                </c:pt>
                <c:pt idx="551">
                  <c:v>-146.75862144999999</c:v>
                </c:pt>
                <c:pt idx="552">
                  <c:v>-146.819355078</c:v>
                </c:pt>
                <c:pt idx="553">
                  <c:v>-146.93541957599999</c:v>
                </c:pt>
                <c:pt idx="554">
                  <c:v>-146.98678092500001</c:v>
                </c:pt>
                <c:pt idx="555">
                  <c:v>-146.99205687700001</c:v>
                </c:pt>
                <c:pt idx="556">
                  <c:v>-147.030741581</c:v>
                </c:pt>
                <c:pt idx="557">
                  <c:v>-147.090647762</c:v>
                </c:pt>
                <c:pt idx="558">
                  <c:v>-147.116090829</c:v>
                </c:pt>
                <c:pt idx="559">
                  <c:v>-147.14948295799999</c:v>
                </c:pt>
                <c:pt idx="560">
                  <c:v>-147.22380147000001</c:v>
                </c:pt>
                <c:pt idx="561">
                  <c:v>-147.26792316300001</c:v>
                </c:pt>
                <c:pt idx="562">
                  <c:v>-147.32970328600001</c:v>
                </c:pt>
                <c:pt idx="563">
                  <c:v>-147.36933249099999</c:v>
                </c:pt>
                <c:pt idx="564">
                  <c:v>-147.402552638</c:v>
                </c:pt>
                <c:pt idx="565">
                  <c:v>-147.45862430299999</c:v>
                </c:pt>
                <c:pt idx="566">
                  <c:v>-147.48312659699999</c:v>
                </c:pt>
                <c:pt idx="567">
                  <c:v>-146.79705650899999</c:v>
                </c:pt>
                <c:pt idx="568">
                  <c:v>-147.318879047</c:v>
                </c:pt>
                <c:pt idx="569">
                  <c:v>-147.66082919999999</c:v>
                </c:pt>
                <c:pt idx="570">
                  <c:v>-147.69041022600001</c:v>
                </c:pt>
                <c:pt idx="571">
                  <c:v>-147.774360016</c:v>
                </c:pt>
                <c:pt idx="572">
                  <c:v>-147.83424653500001</c:v>
                </c:pt>
                <c:pt idx="573">
                  <c:v>-147.87495889600001</c:v>
                </c:pt>
                <c:pt idx="574">
                  <c:v>-147.91664397100001</c:v>
                </c:pt>
                <c:pt idx="575">
                  <c:v>-148.02766395</c:v>
                </c:pt>
                <c:pt idx="576">
                  <c:v>-148.073927742</c:v>
                </c:pt>
                <c:pt idx="577">
                  <c:v>-148.12843026900001</c:v>
                </c:pt>
                <c:pt idx="578">
                  <c:v>-148.19731815899999</c:v>
                </c:pt>
                <c:pt idx="579">
                  <c:v>-148.25374245399999</c:v>
                </c:pt>
                <c:pt idx="580">
                  <c:v>-148.29760376799999</c:v>
                </c:pt>
                <c:pt idx="581">
                  <c:v>-148.29934802700001</c:v>
                </c:pt>
                <c:pt idx="582">
                  <c:v>-148.309735811</c:v>
                </c:pt>
                <c:pt idx="583">
                  <c:v>-148.32054513700001</c:v>
                </c:pt>
                <c:pt idx="584">
                  <c:v>-148.37169756700001</c:v>
                </c:pt>
                <c:pt idx="585">
                  <c:v>-148.40583550400001</c:v>
                </c:pt>
                <c:pt idx="586">
                  <c:v>-148.47002763</c:v>
                </c:pt>
                <c:pt idx="587">
                  <c:v>-148.467018446</c:v>
                </c:pt>
                <c:pt idx="588">
                  <c:v>-148.534619878</c:v>
                </c:pt>
                <c:pt idx="589">
                  <c:v>-148.57755337500001</c:v>
                </c:pt>
                <c:pt idx="590">
                  <c:v>-148.630685597</c:v>
                </c:pt>
                <c:pt idx="591">
                  <c:v>-148.651026409</c:v>
                </c:pt>
                <c:pt idx="592">
                  <c:v>-148.69592608299999</c:v>
                </c:pt>
                <c:pt idx="593">
                  <c:v>-148.744113755</c:v>
                </c:pt>
                <c:pt idx="594">
                  <c:v>-148.773645163</c:v>
                </c:pt>
                <c:pt idx="595">
                  <c:v>-148.819807083</c:v>
                </c:pt>
                <c:pt idx="596">
                  <c:v>-148.85743145999999</c:v>
                </c:pt>
                <c:pt idx="597">
                  <c:v>-148.874462236</c:v>
                </c:pt>
                <c:pt idx="598">
                  <c:v>-148.93979083299999</c:v>
                </c:pt>
                <c:pt idx="599">
                  <c:v>-149.00199075</c:v>
                </c:pt>
                <c:pt idx="600">
                  <c:v>-149.076044139</c:v>
                </c:pt>
                <c:pt idx="601">
                  <c:v>-149.15372723499999</c:v>
                </c:pt>
                <c:pt idx="602">
                  <c:v>-149.18266501100001</c:v>
                </c:pt>
                <c:pt idx="603">
                  <c:v>-149.273032943</c:v>
                </c:pt>
                <c:pt idx="604">
                  <c:v>-149.33375897900001</c:v>
                </c:pt>
                <c:pt idx="605">
                  <c:v>-149.37651868099999</c:v>
                </c:pt>
                <c:pt idx="606">
                  <c:v>-149.39025827399999</c:v>
                </c:pt>
                <c:pt idx="607">
                  <c:v>-149.49408553500001</c:v>
                </c:pt>
                <c:pt idx="608">
                  <c:v>-149.53067147799999</c:v>
                </c:pt>
                <c:pt idx="609">
                  <c:v>-149.476002443</c:v>
                </c:pt>
                <c:pt idx="610">
                  <c:v>-149.465106354</c:v>
                </c:pt>
                <c:pt idx="611">
                  <c:v>-149.485220158</c:v>
                </c:pt>
                <c:pt idx="612">
                  <c:v>-149.53338589500001</c:v>
                </c:pt>
                <c:pt idx="613">
                  <c:v>-149.55849603499999</c:v>
                </c:pt>
                <c:pt idx="614">
                  <c:v>-149.61085372900001</c:v>
                </c:pt>
                <c:pt idx="615">
                  <c:v>-149.649241921</c:v>
                </c:pt>
                <c:pt idx="616">
                  <c:v>-149.7086841</c:v>
                </c:pt>
                <c:pt idx="617">
                  <c:v>-149.76688867300001</c:v>
                </c:pt>
                <c:pt idx="618">
                  <c:v>-149.80391951600001</c:v>
                </c:pt>
                <c:pt idx="619">
                  <c:v>-149.82906754499999</c:v>
                </c:pt>
                <c:pt idx="620">
                  <c:v>-149.878791135</c:v>
                </c:pt>
                <c:pt idx="621">
                  <c:v>-149.95326053400001</c:v>
                </c:pt>
                <c:pt idx="622">
                  <c:v>-149.97660369499999</c:v>
                </c:pt>
                <c:pt idx="623">
                  <c:v>-150.02216547</c:v>
                </c:pt>
                <c:pt idx="624">
                  <c:v>-150.08267810000001</c:v>
                </c:pt>
                <c:pt idx="625">
                  <c:v>-150.128838395</c:v>
                </c:pt>
                <c:pt idx="626">
                  <c:v>-150.185765202</c:v>
                </c:pt>
                <c:pt idx="627">
                  <c:v>-150.22564125599999</c:v>
                </c:pt>
                <c:pt idx="628">
                  <c:v>-150.26921584799999</c:v>
                </c:pt>
                <c:pt idx="629">
                  <c:v>-150.326621991</c:v>
                </c:pt>
                <c:pt idx="630">
                  <c:v>-150.35994173</c:v>
                </c:pt>
                <c:pt idx="631">
                  <c:v>-150.41010290200001</c:v>
                </c:pt>
                <c:pt idx="632">
                  <c:v>-150.45848681999999</c:v>
                </c:pt>
                <c:pt idx="633">
                  <c:v>-150.52607122800001</c:v>
                </c:pt>
                <c:pt idx="634">
                  <c:v>-150.59288018500001</c:v>
                </c:pt>
                <c:pt idx="635">
                  <c:v>-150.64454466800001</c:v>
                </c:pt>
                <c:pt idx="636">
                  <c:v>-150.697626493</c:v>
                </c:pt>
                <c:pt idx="637">
                  <c:v>-150.75859385000001</c:v>
                </c:pt>
                <c:pt idx="638">
                  <c:v>-150.81907325399999</c:v>
                </c:pt>
                <c:pt idx="639">
                  <c:v>-150.876140687</c:v>
                </c:pt>
                <c:pt idx="640">
                  <c:v>-150.94808693900001</c:v>
                </c:pt>
                <c:pt idx="641">
                  <c:v>-151.016257892</c:v>
                </c:pt>
                <c:pt idx="642">
                  <c:v>-151.06810281200001</c:v>
                </c:pt>
                <c:pt idx="643">
                  <c:v>-151.136058453</c:v>
                </c:pt>
                <c:pt idx="644">
                  <c:v>-151.20126255400001</c:v>
                </c:pt>
                <c:pt idx="645">
                  <c:v>-151.290429762</c:v>
                </c:pt>
                <c:pt idx="646">
                  <c:v>-151.39042702</c:v>
                </c:pt>
                <c:pt idx="647">
                  <c:v>-151.467842464</c:v>
                </c:pt>
                <c:pt idx="648">
                  <c:v>-151.551446373</c:v>
                </c:pt>
                <c:pt idx="649">
                  <c:v>-151.62999765999999</c:v>
                </c:pt>
                <c:pt idx="650">
                  <c:v>-151.74705864800001</c:v>
                </c:pt>
                <c:pt idx="651">
                  <c:v>-151.82861673900001</c:v>
                </c:pt>
                <c:pt idx="652">
                  <c:v>-151.915785634</c:v>
                </c:pt>
                <c:pt idx="653">
                  <c:v>-152.009459897</c:v>
                </c:pt>
                <c:pt idx="654">
                  <c:v>-152.08997277099999</c:v>
                </c:pt>
                <c:pt idx="655">
                  <c:v>-152.19723525800001</c:v>
                </c:pt>
                <c:pt idx="656">
                  <c:v>-152.29746903399999</c:v>
                </c:pt>
                <c:pt idx="657">
                  <c:v>-152.377644995</c:v>
                </c:pt>
                <c:pt idx="658">
                  <c:v>-152.50332695200001</c:v>
                </c:pt>
                <c:pt idx="659">
                  <c:v>-152.49777954199999</c:v>
                </c:pt>
                <c:pt idx="660">
                  <c:v>-152.59502343599999</c:v>
                </c:pt>
                <c:pt idx="661">
                  <c:v>-152.84973318799999</c:v>
                </c:pt>
                <c:pt idx="662">
                  <c:v>-152.97471397000001</c:v>
                </c:pt>
                <c:pt idx="663">
                  <c:v>-153.15244936600001</c:v>
                </c:pt>
                <c:pt idx="664">
                  <c:v>-153.28555735699999</c:v>
                </c:pt>
                <c:pt idx="665">
                  <c:v>-153.40363697500001</c:v>
                </c:pt>
                <c:pt idx="666">
                  <c:v>-153.55784608900001</c:v>
                </c:pt>
                <c:pt idx="667">
                  <c:v>-153.67332055399999</c:v>
                </c:pt>
                <c:pt idx="668">
                  <c:v>-153.765523102</c:v>
                </c:pt>
                <c:pt idx="669">
                  <c:v>-153.943631931</c:v>
                </c:pt>
                <c:pt idx="670">
                  <c:v>-154.096347713</c:v>
                </c:pt>
                <c:pt idx="671">
                  <c:v>-154.247048452</c:v>
                </c:pt>
                <c:pt idx="672">
                  <c:v>-154.37873201599999</c:v>
                </c:pt>
                <c:pt idx="673">
                  <c:v>-154.535119941</c:v>
                </c:pt>
                <c:pt idx="674">
                  <c:v>-154.65622061299999</c:v>
                </c:pt>
                <c:pt idx="675">
                  <c:v>-154.80615689699999</c:v>
                </c:pt>
                <c:pt idx="676">
                  <c:v>-154.64122161099999</c:v>
                </c:pt>
                <c:pt idx="677">
                  <c:v>-154.778427298</c:v>
                </c:pt>
                <c:pt idx="678">
                  <c:v>-155.33411412300001</c:v>
                </c:pt>
                <c:pt idx="679">
                  <c:v>-155.47811488799999</c:v>
                </c:pt>
                <c:pt idx="680">
                  <c:v>-155.595127838</c:v>
                </c:pt>
                <c:pt idx="681">
                  <c:v>-155.79000252399999</c:v>
                </c:pt>
                <c:pt idx="682">
                  <c:v>-155.916756843</c:v>
                </c:pt>
                <c:pt idx="683">
                  <c:v>-156.09562561999999</c:v>
                </c:pt>
                <c:pt idx="684">
                  <c:v>-156.198523177</c:v>
                </c:pt>
                <c:pt idx="685">
                  <c:v>-156.441368625</c:v>
                </c:pt>
                <c:pt idx="686">
                  <c:v>-156.595890352</c:v>
                </c:pt>
                <c:pt idx="687">
                  <c:v>-156.70652035099999</c:v>
                </c:pt>
                <c:pt idx="688">
                  <c:v>-156.870296618</c:v>
                </c:pt>
                <c:pt idx="689">
                  <c:v>-157.07161010300001</c:v>
                </c:pt>
                <c:pt idx="690">
                  <c:v>-156.688136439</c:v>
                </c:pt>
                <c:pt idx="691">
                  <c:v>-157.03266386799999</c:v>
                </c:pt>
                <c:pt idx="692">
                  <c:v>-157.526430675</c:v>
                </c:pt>
                <c:pt idx="693">
                  <c:v>-157.66889815799999</c:v>
                </c:pt>
                <c:pt idx="694">
                  <c:v>-157.82532283</c:v>
                </c:pt>
                <c:pt idx="695">
                  <c:v>-157.98942951000001</c:v>
                </c:pt>
                <c:pt idx="696">
                  <c:v>-158.10044660099999</c:v>
                </c:pt>
                <c:pt idx="697">
                  <c:v>-158.27214898099999</c:v>
                </c:pt>
                <c:pt idx="698">
                  <c:v>-158.32167643299999</c:v>
                </c:pt>
                <c:pt idx="699">
                  <c:v>-158.350507494</c:v>
                </c:pt>
                <c:pt idx="700">
                  <c:v>-158.69223494900001</c:v>
                </c:pt>
                <c:pt idx="701">
                  <c:v>-158.808911459</c:v>
                </c:pt>
                <c:pt idx="702">
                  <c:v>-158.92929771799999</c:v>
                </c:pt>
                <c:pt idx="703">
                  <c:v>-159.07968617899999</c:v>
                </c:pt>
                <c:pt idx="704">
                  <c:v>-159.20038637499999</c:v>
                </c:pt>
                <c:pt idx="705">
                  <c:v>-159.32963427999999</c:v>
                </c:pt>
                <c:pt idx="706">
                  <c:v>-159.45080418200001</c:v>
                </c:pt>
                <c:pt idx="707">
                  <c:v>-159.535766991</c:v>
                </c:pt>
                <c:pt idx="708">
                  <c:v>-159.65575351999999</c:v>
                </c:pt>
                <c:pt idx="709">
                  <c:v>-159.76955136800001</c:v>
                </c:pt>
                <c:pt idx="710">
                  <c:v>-159.88447195200001</c:v>
                </c:pt>
                <c:pt idx="711">
                  <c:v>-159.95901789300001</c:v>
                </c:pt>
                <c:pt idx="712">
                  <c:v>-160.08917970300001</c:v>
                </c:pt>
                <c:pt idx="713">
                  <c:v>-160.19706081699999</c:v>
                </c:pt>
                <c:pt idx="714">
                  <c:v>-160.28825325</c:v>
                </c:pt>
                <c:pt idx="715">
                  <c:v>-160.322611677</c:v>
                </c:pt>
                <c:pt idx="716">
                  <c:v>-160.48320603299999</c:v>
                </c:pt>
                <c:pt idx="717">
                  <c:v>-160.57299584899999</c:v>
                </c:pt>
                <c:pt idx="718">
                  <c:v>-160.681949395</c:v>
                </c:pt>
                <c:pt idx="719">
                  <c:v>-159.32846739999999</c:v>
                </c:pt>
                <c:pt idx="720">
                  <c:v>-160.83910194200001</c:v>
                </c:pt>
                <c:pt idx="721">
                  <c:v>-158.845272628</c:v>
                </c:pt>
                <c:pt idx="722">
                  <c:v>-160.97335550599999</c:v>
                </c:pt>
                <c:pt idx="723">
                  <c:v>-161.03327503899999</c:v>
                </c:pt>
                <c:pt idx="724">
                  <c:v>-161.126561318</c:v>
                </c:pt>
                <c:pt idx="725">
                  <c:v>-161.19872111999999</c:v>
                </c:pt>
                <c:pt idx="726">
                  <c:v>-160.383194084</c:v>
                </c:pt>
                <c:pt idx="727">
                  <c:v>-161.29674716700001</c:v>
                </c:pt>
                <c:pt idx="728">
                  <c:v>-161.364996706</c:v>
                </c:pt>
                <c:pt idx="729">
                  <c:v>-161.351958193</c:v>
                </c:pt>
                <c:pt idx="730">
                  <c:v>-161.48148402300001</c:v>
                </c:pt>
                <c:pt idx="731">
                  <c:v>-161.52065589200001</c:v>
                </c:pt>
                <c:pt idx="732">
                  <c:v>-161.592287236</c:v>
                </c:pt>
                <c:pt idx="733">
                  <c:v>-161.643173601</c:v>
                </c:pt>
                <c:pt idx="734">
                  <c:v>-161.65735781399999</c:v>
                </c:pt>
                <c:pt idx="735">
                  <c:v>-161.68812453999999</c:v>
                </c:pt>
                <c:pt idx="736">
                  <c:v>-161.763253636</c:v>
                </c:pt>
                <c:pt idx="737">
                  <c:v>-161.78462263399999</c:v>
                </c:pt>
                <c:pt idx="738">
                  <c:v>-161.838521348</c:v>
                </c:pt>
                <c:pt idx="739">
                  <c:v>-161.890742571</c:v>
                </c:pt>
                <c:pt idx="740">
                  <c:v>-161.88707149199999</c:v>
                </c:pt>
                <c:pt idx="741">
                  <c:v>-161.94916181900001</c:v>
                </c:pt>
                <c:pt idx="742">
                  <c:v>-161.95201027100001</c:v>
                </c:pt>
                <c:pt idx="743">
                  <c:v>-160.842823173</c:v>
                </c:pt>
                <c:pt idx="744">
                  <c:v>-162.04576352300001</c:v>
                </c:pt>
                <c:pt idx="745">
                  <c:v>-162.0752157</c:v>
                </c:pt>
                <c:pt idx="746">
                  <c:v>-162.07795293999999</c:v>
                </c:pt>
                <c:pt idx="747">
                  <c:v>-161.67655102699999</c:v>
                </c:pt>
                <c:pt idx="748">
                  <c:v>-161.69434881999999</c:v>
                </c:pt>
                <c:pt idx="749">
                  <c:v>-161.70909498899999</c:v>
                </c:pt>
                <c:pt idx="750">
                  <c:v>-161.717246816</c:v>
                </c:pt>
                <c:pt idx="751">
                  <c:v>-161.72507331099999</c:v>
                </c:pt>
                <c:pt idx="752">
                  <c:v>-161.740295766</c:v>
                </c:pt>
                <c:pt idx="753">
                  <c:v>-162.22041609799999</c:v>
                </c:pt>
                <c:pt idx="754">
                  <c:v>-162.21369051299999</c:v>
                </c:pt>
                <c:pt idx="755">
                  <c:v>-162.28679822500001</c:v>
                </c:pt>
                <c:pt idx="756">
                  <c:v>-162.27606947199999</c:v>
                </c:pt>
                <c:pt idx="757">
                  <c:v>-162.296636256</c:v>
                </c:pt>
                <c:pt idx="758">
                  <c:v>-162.15837628899999</c:v>
                </c:pt>
                <c:pt idx="759">
                  <c:v>-162.14819089400001</c:v>
                </c:pt>
                <c:pt idx="760">
                  <c:v>-162.06193093100001</c:v>
                </c:pt>
                <c:pt idx="761">
                  <c:v>-162.05142788699999</c:v>
                </c:pt>
                <c:pt idx="762">
                  <c:v>-162.26883337199999</c:v>
                </c:pt>
                <c:pt idx="763">
                  <c:v>-162.262083542</c:v>
                </c:pt>
                <c:pt idx="764">
                  <c:v>-162.26638127000001</c:v>
                </c:pt>
                <c:pt idx="765">
                  <c:v>-162.39988749700001</c:v>
                </c:pt>
                <c:pt idx="766">
                  <c:v>-162.39280254100001</c:v>
                </c:pt>
                <c:pt idx="767">
                  <c:v>-162.44712290300001</c:v>
                </c:pt>
                <c:pt idx="768">
                  <c:v>-162.463554485</c:v>
                </c:pt>
                <c:pt idx="769">
                  <c:v>-162.45672558999999</c:v>
                </c:pt>
                <c:pt idx="770">
                  <c:v>-162.464941606</c:v>
                </c:pt>
                <c:pt idx="771">
                  <c:v>-162.32159375399999</c:v>
                </c:pt>
                <c:pt idx="772">
                  <c:v>-162.314491758</c:v>
                </c:pt>
                <c:pt idx="773">
                  <c:v>-162.12452411300001</c:v>
                </c:pt>
                <c:pt idx="774">
                  <c:v>-162.33452144200001</c:v>
                </c:pt>
                <c:pt idx="775">
                  <c:v>-162.35568646600001</c:v>
                </c:pt>
                <c:pt idx="776">
                  <c:v>-162.352183172</c:v>
                </c:pt>
                <c:pt idx="777">
                  <c:v>-162.45377521099999</c:v>
                </c:pt>
                <c:pt idx="778">
                  <c:v>-162.54144629800001</c:v>
                </c:pt>
                <c:pt idx="779">
                  <c:v>-162.55570652700001</c:v>
                </c:pt>
                <c:pt idx="780">
                  <c:v>-162.55195652399999</c:v>
                </c:pt>
                <c:pt idx="781">
                  <c:v>-162.54771044899999</c:v>
                </c:pt>
                <c:pt idx="782">
                  <c:v>-162.43550314999999</c:v>
                </c:pt>
                <c:pt idx="783">
                  <c:v>-162.18158735</c:v>
                </c:pt>
                <c:pt idx="784">
                  <c:v>-162.171294211</c:v>
                </c:pt>
                <c:pt idx="785">
                  <c:v>-160.75501098300001</c:v>
                </c:pt>
                <c:pt idx="786">
                  <c:v>-162.353949809</c:v>
                </c:pt>
                <c:pt idx="787">
                  <c:v>-162.361968641</c:v>
                </c:pt>
                <c:pt idx="788">
                  <c:v>-162.437411693</c:v>
                </c:pt>
                <c:pt idx="789">
                  <c:v>-162.587099252</c:v>
                </c:pt>
                <c:pt idx="790">
                  <c:v>-162.58448273600001</c:v>
                </c:pt>
                <c:pt idx="791">
                  <c:v>-162.540732577</c:v>
                </c:pt>
                <c:pt idx="792">
                  <c:v>-162.29246388999999</c:v>
                </c:pt>
                <c:pt idx="793">
                  <c:v>-162.41505989999999</c:v>
                </c:pt>
                <c:pt idx="794">
                  <c:v>-162.47610081400001</c:v>
                </c:pt>
                <c:pt idx="795">
                  <c:v>-162.53253668799999</c:v>
                </c:pt>
                <c:pt idx="796">
                  <c:v>-162.519031574</c:v>
                </c:pt>
                <c:pt idx="797">
                  <c:v>-162.52057865099999</c:v>
                </c:pt>
                <c:pt idx="798">
                  <c:v>-162.52547815099999</c:v>
                </c:pt>
                <c:pt idx="799">
                  <c:v>-162.273930501</c:v>
                </c:pt>
                <c:pt idx="800">
                  <c:v>-162.26214833899999</c:v>
                </c:pt>
                <c:pt idx="801">
                  <c:v>-162.45776306100001</c:v>
                </c:pt>
                <c:pt idx="802">
                  <c:v>-162.50096923999999</c:v>
                </c:pt>
                <c:pt idx="803">
                  <c:v>-162.581770476</c:v>
                </c:pt>
                <c:pt idx="804">
                  <c:v>-162.55006835899999</c:v>
                </c:pt>
                <c:pt idx="805">
                  <c:v>-162.238226279</c:v>
                </c:pt>
                <c:pt idx="806">
                  <c:v>-162.05704458299999</c:v>
                </c:pt>
                <c:pt idx="807">
                  <c:v>-162.478530664</c:v>
                </c:pt>
                <c:pt idx="808">
                  <c:v>-162.491592137</c:v>
                </c:pt>
                <c:pt idx="809">
                  <c:v>-162.517690305</c:v>
                </c:pt>
                <c:pt idx="810">
                  <c:v>-162.51322249899999</c:v>
                </c:pt>
                <c:pt idx="811">
                  <c:v>-162.501915814</c:v>
                </c:pt>
                <c:pt idx="812">
                  <c:v>-162.28311654999999</c:v>
                </c:pt>
                <c:pt idx="813">
                  <c:v>-162.31900356899999</c:v>
                </c:pt>
              </c:numCache>
            </c:numRef>
          </c:yVal>
          <c:smooth val="0"/>
        </c:ser>
        <c:ser>
          <c:idx val="5"/>
          <c:order val="5"/>
          <c:tx>
            <c:v>JA Output Clock</c:v>
          </c:tx>
          <c:spPr>
            <a:ln w="12700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xVal>
            <c:numRef>
              <c:f>'8. Clock Tree Calcs'!$B$26:$B$839</c:f>
              <c:numCache>
                <c:formatCode>0.00E+00</c:formatCode>
                <c:ptCount val="814"/>
                <c:pt idx="0">
                  <c:v>10</c:v>
                </c:pt>
                <c:pt idx="1">
                  <c:v>10.1800975118</c:v>
                </c:pt>
                <c:pt idx="2">
                  <c:v>10.363438535</c:v>
                </c:pt>
                <c:pt idx="3">
                  <c:v>10.5500814844</c:v>
                </c:pt>
                <c:pt idx="4">
                  <c:v>10.7400858268</c:v>
                </c:pt>
                <c:pt idx="5">
                  <c:v>10.9335121002</c:v>
                </c:pt>
                <c:pt idx="6">
                  <c:v>11.130421932699999</c:v>
                </c:pt>
                <c:pt idx="7">
                  <c:v>11.3308780622</c:v>
                </c:pt>
                <c:pt idx="8">
                  <c:v>11.534944356800001</c:v>
                </c:pt>
                <c:pt idx="9">
                  <c:v>11.7426858345</c:v>
                </c:pt>
                <c:pt idx="10">
                  <c:v>11.954168684600001</c:v>
                </c:pt>
                <c:pt idx="11">
                  <c:v>12.1694602882</c:v>
                </c:pt>
                <c:pt idx="12">
                  <c:v>12.3886292399</c:v>
                </c:pt>
                <c:pt idx="13">
                  <c:v>12.61174537</c:v>
                </c:pt>
                <c:pt idx="14">
                  <c:v>12.8388797661</c:v>
                </c:pt>
                <c:pt idx="15">
                  <c:v>13.070104796100001</c:v>
                </c:pt>
                <c:pt idx="16">
                  <c:v>13.3054941314</c:v>
                </c:pt>
                <c:pt idx="17">
                  <c:v>13.545122770000001</c:v>
                </c:pt>
                <c:pt idx="18">
                  <c:v>13.789067060800001</c:v>
                </c:pt>
                <c:pt idx="19">
                  <c:v>14.0374047276</c:v>
                </c:pt>
                <c:pt idx="20">
                  <c:v>14.2902148939</c:v>
                </c:pt>
                <c:pt idx="21">
                  <c:v>14.5475781085</c:v>
                </c:pt>
                <c:pt idx="22">
                  <c:v>14.8095763705</c:v>
                </c:pt>
                <c:pt idx="23">
                  <c:v>15.076293156</c:v>
                </c:pt>
                <c:pt idx="24">
                  <c:v>15.3478134445</c:v>
                </c:pt>
                <c:pt idx="25">
                  <c:v>15.6242237458</c:v>
                </c:pt>
                <c:pt idx="26">
                  <c:v>15.9056121278</c:v>
                </c:pt>
                <c:pt idx="27">
                  <c:v>16.192068244600001</c:v>
                </c:pt>
                <c:pt idx="28">
                  <c:v>16.483683364800001</c:v>
                </c:pt>
                <c:pt idx="29">
                  <c:v>16.780550400700001</c:v>
                </c:pt>
                <c:pt idx="30">
                  <c:v>17.082763938100001</c:v>
                </c:pt>
                <c:pt idx="31">
                  <c:v>17.390420266100001</c:v>
                </c:pt>
                <c:pt idx="32">
                  <c:v>17.703617408</c:v>
                </c:pt>
                <c:pt idx="33">
                  <c:v>18.022455152500001</c:v>
                </c:pt>
                <c:pt idx="34">
                  <c:v>18.3470350855</c:v>
                </c:pt>
                <c:pt idx="35">
                  <c:v>18.677460622200002</c:v>
                </c:pt>
                <c:pt idx="36">
                  <c:v>19.0138370407</c:v>
                </c:pt>
                <c:pt idx="37">
                  <c:v>19.3562715148</c:v>
                </c:pt>
                <c:pt idx="38">
                  <c:v>19.704873148600001</c:v>
                </c:pt>
                <c:pt idx="39">
                  <c:v>20.059753011000002</c:v>
                </c:pt>
                <c:pt idx="40">
                  <c:v>20.421024171500001</c:v>
                </c:pt>
                <c:pt idx="41">
                  <c:v>20.7888017356</c:v>
                </c:pt>
                <c:pt idx="42">
                  <c:v>21.1632028822</c:v>
                </c:pt>
                <c:pt idx="43">
                  <c:v>21.544346900299999</c:v>
                </c:pt>
                <c:pt idx="44">
                  <c:v>21.9323552273</c:v>
                </c:pt>
                <c:pt idx="45">
                  <c:v>22.327351487800001</c:v>
                </c:pt>
                <c:pt idx="46">
                  <c:v>22.729461532599998</c:v>
                </c:pt>
                <c:pt idx="47">
                  <c:v>23.1388134792</c:v>
                </c:pt>
                <c:pt idx="48">
                  <c:v>23.555537752599999</c:v>
                </c:pt>
                <c:pt idx="49">
                  <c:v>23.979767126399999</c:v>
                </c:pt>
                <c:pt idx="50">
                  <c:v>24.411636765800001</c:v>
                </c:pt>
                <c:pt idx="51">
                  <c:v>24.851284269800001</c:v>
                </c:pt>
                <c:pt idx="52">
                  <c:v>25.298849715999999</c:v>
                </c:pt>
                <c:pt idx="53">
                  <c:v>25.754475704499999</c:v>
                </c:pt>
                <c:pt idx="54">
                  <c:v>26.218307403800001</c:v>
                </c:pt>
                <c:pt idx="55">
                  <c:v>26.6904925965</c:v>
                </c:pt>
                <c:pt idx="56">
                  <c:v>27.171181727</c:v>
                </c:pt>
                <c:pt idx="57">
                  <c:v>27.660527949199999</c:v>
                </c:pt>
                <c:pt idx="58">
                  <c:v>28.158687175099999</c:v>
                </c:pt>
                <c:pt idx="59">
                  <c:v>28.665818124600001</c:v>
                </c:pt>
                <c:pt idx="60">
                  <c:v>29.1820823764</c:v>
                </c:pt>
                <c:pt idx="61">
                  <c:v>29.707644419000001</c:v>
                </c:pt>
                <c:pt idx="62">
                  <c:v>30.242671703100001</c:v>
                </c:pt>
                <c:pt idx="63">
                  <c:v>30.7873346955</c:v>
                </c:pt>
                <c:pt idx="64">
                  <c:v>31.341806932899999</c:v>
                </c:pt>
                <c:pt idx="65">
                  <c:v>31.906265077299999</c:v>
                </c:pt>
                <c:pt idx="66">
                  <c:v>32.480888972400003</c:v>
                </c:pt>
                <c:pt idx="67">
                  <c:v>33.065861700900001</c:v>
                </c:pt>
                <c:pt idx="68">
                  <c:v>33.661369642700002</c:v>
                </c:pt>
                <c:pt idx="69">
                  <c:v>34.267602534300003</c:v>
                </c:pt>
                <c:pt idx="70">
                  <c:v>34.884753529500003</c:v>
                </c:pt>
                <c:pt idx="71">
                  <c:v>35.513019260599997</c:v>
                </c:pt>
                <c:pt idx="72">
                  <c:v>36.152599901099997</c:v>
                </c:pt>
                <c:pt idx="73">
                  <c:v>36.803699229800003</c:v>
                </c:pt>
                <c:pt idx="74">
                  <c:v>37.466524695499999</c:v>
                </c:pt>
                <c:pt idx="75">
                  <c:v>38.141287482800003</c:v>
                </c:pt>
                <c:pt idx="76">
                  <c:v>38.828202580099997</c:v>
                </c:pt>
                <c:pt idx="77">
                  <c:v>39.527488847299999</c:v>
                </c:pt>
                <c:pt idx="78">
                  <c:v>40.2393690862</c:v>
                </c:pt>
                <c:pt idx="79">
                  <c:v>40.9640701111</c:v>
                </c:pt>
                <c:pt idx="80">
                  <c:v>41.701822821199997</c:v>
                </c:pt>
                <c:pt idx="81">
                  <c:v>42.452862273900003</c:v>
                </c:pt>
                <c:pt idx="82">
                  <c:v>43.2174277604</c:v>
                </c:pt>
                <c:pt idx="83">
                  <c:v>43.995762880999997</c:v>
                </c:pt>
                <c:pt idx="84">
                  <c:v>44.788115623499998</c:v>
                </c:pt>
                <c:pt idx="85">
                  <c:v>45.594738441700002</c:v>
                </c:pt>
                <c:pt idx="86">
                  <c:v>46.415888336099997</c:v>
                </c:pt>
                <c:pt idx="87">
                  <c:v>47.251826935899999</c:v>
                </c:pt>
                <c:pt idx="88">
                  <c:v>48.102820581800003</c:v>
                </c:pt>
                <c:pt idx="89">
                  <c:v>48.9691404115</c:v>
                </c:pt>
                <c:pt idx="90">
                  <c:v>49.851062445899998</c:v>
                </c:pt>
                <c:pt idx="91">
                  <c:v>50.7488676766</c:v>
                </c:pt>
                <c:pt idx="92">
                  <c:v>51.662842156099998</c:v>
                </c:pt>
                <c:pt idx="93">
                  <c:v>52.593277088599997</c:v>
                </c:pt>
                <c:pt idx="94">
                  <c:v>53.540468922700001</c:v>
                </c:pt>
                <c:pt idx="95">
                  <c:v>54.504719446099998</c:v>
                </c:pt>
                <c:pt idx="96">
                  <c:v>55.486335881499997</c:v>
                </c:pt>
                <c:pt idx="97">
                  <c:v>56.4856309846</c:v>
                </c:pt>
                <c:pt idx="98">
                  <c:v>57.502923143899999</c:v>
                </c:pt>
                <c:pt idx="99">
                  <c:v>58.538536481800001</c:v>
                </c:pt>
                <c:pt idx="100">
                  <c:v>59.592800958300003</c:v>
                </c:pt>
                <c:pt idx="101">
                  <c:v>60.666052475699999</c:v>
                </c:pt>
                <c:pt idx="102">
                  <c:v>61.7586329859</c:v>
                </c:pt>
                <c:pt idx="103">
                  <c:v>62.870890599200003</c:v>
                </c:pt>
                <c:pt idx="104">
                  <c:v>64.003179695300005</c:v>
                </c:pt>
                <c:pt idx="105">
                  <c:v>65.155861036399997</c:v>
                </c:pt>
                <c:pt idx="106">
                  <c:v>66.329301881600003</c:v>
                </c:pt>
                <c:pt idx="107">
                  <c:v>67.523876104400003</c:v>
                </c:pt>
                <c:pt idx="108">
                  <c:v>68.739964311799994</c:v>
                </c:pt>
                <c:pt idx="109">
                  <c:v>69.977953965200001</c:v>
                </c:pt>
                <c:pt idx="110">
                  <c:v>71.238239504199996</c:v>
                </c:pt>
                <c:pt idx="111">
                  <c:v>72.521222472199995</c:v>
                </c:pt>
                <c:pt idx="112">
                  <c:v>73.827311644199995</c:v>
                </c:pt>
                <c:pt idx="113">
                  <c:v>75.156923157199998</c:v>
                </c:pt>
                <c:pt idx="114">
                  <c:v>76.510480642700003</c:v>
                </c:pt>
                <c:pt idx="115">
                  <c:v>77.8884153618</c:v>
                </c:pt>
                <c:pt idx="116">
                  <c:v>79.291166342300002</c:v>
                </c:pt>
                <c:pt idx="117">
                  <c:v>80.719180518900004</c:v>
                </c:pt>
                <c:pt idx="118">
                  <c:v>82.172912875500003</c:v>
                </c:pt>
                <c:pt idx="119">
                  <c:v>83.652826590100005</c:v>
                </c:pt>
                <c:pt idx="120">
                  <c:v>85.159393182499997</c:v>
                </c:pt>
                <c:pt idx="121">
                  <c:v>86.693092664399998</c:v>
                </c:pt>
                <c:pt idx="122">
                  <c:v>88.254413692300005</c:v>
                </c:pt>
                <c:pt idx="123">
                  <c:v>89.843853723500004</c:v>
                </c:pt>
                <c:pt idx="124">
                  <c:v>91.461919174100004</c:v>
                </c:pt>
                <c:pt idx="125">
                  <c:v>93.109125580899999</c:v>
                </c:pt>
                <c:pt idx="126">
                  <c:v>94.785997765199994</c:v>
                </c:pt>
                <c:pt idx="127">
                  <c:v>96.493070000299994</c:v>
                </c:pt>
                <c:pt idx="128">
                  <c:v>98.230886181700001</c:v>
                </c:pt>
                <c:pt idx="129">
                  <c:v>100</c:v>
                </c:pt>
                <c:pt idx="130">
                  <c:v>101.800975118</c:v>
                </c:pt>
                <c:pt idx="131">
                  <c:v>103.63438535</c:v>
                </c:pt>
                <c:pt idx="132">
                  <c:v>105.500814844</c:v>
                </c:pt>
                <c:pt idx="133">
                  <c:v>107.40085826799999</c:v>
                </c:pt>
                <c:pt idx="134">
                  <c:v>109.33512100199999</c:v>
                </c:pt>
                <c:pt idx="135">
                  <c:v>111.304219327</c:v>
                </c:pt>
                <c:pt idx="136">
                  <c:v>113.308780622</c:v>
                </c:pt>
                <c:pt idx="137">
                  <c:v>115.349443568</c:v>
                </c:pt>
                <c:pt idx="138">
                  <c:v>117.426858345</c:v>
                </c:pt>
                <c:pt idx="139">
                  <c:v>119.541686846</c:v>
                </c:pt>
                <c:pt idx="140">
                  <c:v>121.694602882</c:v>
                </c:pt>
                <c:pt idx="141">
                  <c:v>123.886292399</c:v>
                </c:pt>
                <c:pt idx="142">
                  <c:v>126.1174537</c:v>
                </c:pt>
                <c:pt idx="143">
                  <c:v>128.38879766100001</c:v>
                </c:pt>
                <c:pt idx="144">
                  <c:v>130.701047961</c:v>
                </c:pt>
                <c:pt idx="145">
                  <c:v>133.05494131399999</c:v>
                </c:pt>
                <c:pt idx="146">
                  <c:v>135.4512277</c:v>
                </c:pt>
                <c:pt idx="147">
                  <c:v>137.89067060799999</c:v>
                </c:pt>
                <c:pt idx="148">
                  <c:v>140.374047276</c:v>
                </c:pt>
                <c:pt idx="149">
                  <c:v>142.902148939</c:v>
                </c:pt>
                <c:pt idx="150">
                  <c:v>145.47578108499999</c:v>
                </c:pt>
                <c:pt idx="151">
                  <c:v>148.095763705</c:v>
                </c:pt>
                <c:pt idx="152">
                  <c:v>150.76293156</c:v>
                </c:pt>
                <c:pt idx="153">
                  <c:v>153.47813444499999</c:v>
                </c:pt>
                <c:pt idx="154">
                  <c:v>156.24223745800001</c:v>
                </c:pt>
                <c:pt idx="155">
                  <c:v>159.05612127800001</c:v>
                </c:pt>
                <c:pt idx="156">
                  <c:v>161.920682446</c:v>
                </c:pt>
                <c:pt idx="157">
                  <c:v>164.83683364800001</c:v>
                </c:pt>
                <c:pt idx="158">
                  <c:v>167.805504007</c:v>
                </c:pt>
                <c:pt idx="159">
                  <c:v>170.82763938100001</c:v>
                </c:pt>
                <c:pt idx="160">
                  <c:v>173.904202661</c:v>
                </c:pt>
                <c:pt idx="161">
                  <c:v>177.03617408</c:v>
                </c:pt>
                <c:pt idx="162">
                  <c:v>180.22455152500001</c:v>
                </c:pt>
                <c:pt idx="163">
                  <c:v>183.47035085499999</c:v>
                </c:pt>
                <c:pt idx="164">
                  <c:v>186.77460622199999</c:v>
                </c:pt>
                <c:pt idx="165">
                  <c:v>190.138370407</c:v>
                </c:pt>
                <c:pt idx="166">
                  <c:v>193.562715148</c:v>
                </c:pt>
                <c:pt idx="167">
                  <c:v>197.04873148600001</c:v>
                </c:pt>
                <c:pt idx="168">
                  <c:v>200.59753011000001</c:v>
                </c:pt>
                <c:pt idx="169">
                  <c:v>204.210241715</c:v>
                </c:pt>
                <c:pt idx="170">
                  <c:v>207.88801735600001</c:v>
                </c:pt>
                <c:pt idx="171">
                  <c:v>211.632028822</c:v>
                </c:pt>
                <c:pt idx="172">
                  <c:v>215.44346900299999</c:v>
                </c:pt>
                <c:pt idx="173">
                  <c:v>219.32355227299999</c:v>
                </c:pt>
                <c:pt idx="174">
                  <c:v>223.27351487799999</c:v>
                </c:pt>
                <c:pt idx="175">
                  <c:v>227.29461532600001</c:v>
                </c:pt>
                <c:pt idx="176">
                  <c:v>231.38813479199999</c:v>
                </c:pt>
                <c:pt idx="177">
                  <c:v>235.555377526</c:v>
                </c:pt>
                <c:pt idx="178">
                  <c:v>239.797671264</c:v>
                </c:pt>
                <c:pt idx="179">
                  <c:v>244.116367658</c:v>
                </c:pt>
                <c:pt idx="180">
                  <c:v>248.51284269799999</c:v>
                </c:pt>
                <c:pt idx="181">
                  <c:v>252.98849716000001</c:v>
                </c:pt>
                <c:pt idx="182">
                  <c:v>257.54475704499998</c:v>
                </c:pt>
                <c:pt idx="183">
                  <c:v>262.18307403799997</c:v>
                </c:pt>
                <c:pt idx="184">
                  <c:v>266.90492596500002</c:v>
                </c:pt>
                <c:pt idx="185">
                  <c:v>271.71181726999998</c:v>
                </c:pt>
                <c:pt idx="186">
                  <c:v>276.60527949200002</c:v>
                </c:pt>
                <c:pt idx="187">
                  <c:v>281.58687175099999</c:v>
                </c:pt>
                <c:pt idx="188">
                  <c:v>286.65818124600003</c:v>
                </c:pt>
                <c:pt idx="189">
                  <c:v>291.82082376400001</c:v>
                </c:pt>
                <c:pt idx="190">
                  <c:v>297.07644419000002</c:v>
                </c:pt>
                <c:pt idx="191">
                  <c:v>302.42671703100001</c:v>
                </c:pt>
                <c:pt idx="192">
                  <c:v>307.87334695499999</c:v>
                </c:pt>
                <c:pt idx="193">
                  <c:v>313.41806932899999</c:v>
                </c:pt>
                <c:pt idx="194">
                  <c:v>319.06265077299997</c:v>
                </c:pt>
                <c:pt idx="195">
                  <c:v>324.80888972399998</c:v>
                </c:pt>
                <c:pt idx="196">
                  <c:v>330.65861700900001</c:v>
                </c:pt>
                <c:pt idx="197">
                  <c:v>336.61369642699998</c:v>
                </c:pt>
                <c:pt idx="198">
                  <c:v>342.67602534299999</c:v>
                </c:pt>
                <c:pt idx="199">
                  <c:v>348.847535295</c:v>
                </c:pt>
                <c:pt idx="200">
                  <c:v>355.13019260599998</c:v>
                </c:pt>
                <c:pt idx="201">
                  <c:v>361.52599901100001</c:v>
                </c:pt>
                <c:pt idx="202">
                  <c:v>368.03699229799997</c:v>
                </c:pt>
                <c:pt idx="203">
                  <c:v>374.66524695499999</c:v>
                </c:pt>
                <c:pt idx="204">
                  <c:v>381.41287482799999</c:v>
                </c:pt>
                <c:pt idx="205">
                  <c:v>388.28202580099997</c:v>
                </c:pt>
                <c:pt idx="206">
                  <c:v>395.27488847299998</c:v>
                </c:pt>
                <c:pt idx="207">
                  <c:v>402.39369086200003</c:v>
                </c:pt>
                <c:pt idx="208">
                  <c:v>409.640701111</c:v>
                </c:pt>
                <c:pt idx="209">
                  <c:v>417.018228212</c:v>
                </c:pt>
                <c:pt idx="210">
                  <c:v>424.52862273900001</c:v>
                </c:pt>
                <c:pt idx="211">
                  <c:v>432.174277604</c:v>
                </c:pt>
                <c:pt idx="212">
                  <c:v>439.95762881000002</c:v>
                </c:pt>
                <c:pt idx="213">
                  <c:v>447.88115623499999</c:v>
                </c:pt>
                <c:pt idx="214">
                  <c:v>455.94738441700002</c:v>
                </c:pt>
                <c:pt idx="215">
                  <c:v>464.15888336099999</c:v>
                </c:pt>
                <c:pt idx="216">
                  <c:v>472.51826935899999</c:v>
                </c:pt>
                <c:pt idx="217">
                  <c:v>481.028205818</c:v>
                </c:pt>
                <c:pt idx="218">
                  <c:v>489.69140411500001</c:v>
                </c:pt>
                <c:pt idx="219">
                  <c:v>498.51062445899998</c:v>
                </c:pt>
                <c:pt idx="220">
                  <c:v>507.48867676600003</c:v>
                </c:pt>
                <c:pt idx="221">
                  <c:v>516.62842156099998</c:v>
                </c:pt>
                <c:pt idx="222">
                  <c:v>525.93277088599996</c:v>
                </c:pt>
                <c:pt idx="223">
                  <c:v>535.40468922699995</c:v>
                </c:pt>
                <c:pt idx="224">
                  <c:v>545.047194461</c:v>
                </c:pt>
                <c:pt idx="225">
                  <c:v>554.86335881499997</c:v>
                </c:pt>
                <c:pt idx="226">
                  <c:v>564.85630984600004</c:v>
                </c:pt>
                <c:pt idx="227">
                  <c:v>575.029231439</c:v>
                </c:pt>
                <c:pt idx="228">
                  <c:v>585.38536481799997</c:v>
                </c:pt>
                <c:pt idx="229">
                  <c:v>595.92800958299995</c:v>
                </c:pt>
                <c:pt idx="230">
                  <c:v>606.66052475699996</c:v>
                </c:pt>
                <c:pt idx="231">
                  <c:v>617.58632985899999</c:v>
                </c:pt>
                <c:pt idx="232">
                  <c:v>628.70890599200004</c:v>
                </c:pt>
                <c:pt idx="233">
                  <c:v>640.03179695300003</c:v>
                </c:pt>
                <c:pt idx="234">
                  <c:v>651.55861036399995</c:v>
                </c:pt>
                <c:pt idx="235">
                  <c:v>663.29301881599997</c:v>
                </c:pt>
                <c:pt idx="236">
                  <c:v>675.23876104399994</c:v>
                </c:pt>
                <c:pt idx="237">
                  <c:v>687.39964311799997</c:v>
                </c:pt>
                <c:pt idx="238">
                  <c:v>699.77953965200004</c:v>
                </c:pt>
                <c:pt idx="239">
                  <c:v>712.38239504199998</c:v>
                </c:pt>
                <c:pt idx="240">
                  <c:v>725.21222472199997</c:v>
                </c:pt>
                <c:pt idx="241">
                  <c:v>738.27311644199995</c:v>
                </c:pt>
                <c:pt idx="242">
                  <c:v>751.56923157200004</c:v>
                </c:pt>
                <c:pt idx="243">
                  <c:v>765.10480642699997</c:v>
                </c:pt>
                <c:pt idx="244">
                  <c:v>778.88415361800003</c:v>
                </c:pt>
                <c:pt idx="245">
                  <c:v>792.91166342300005</c:v>
                </c:pt>
                <c:pt idx="246">
                  <c:v>807.19180518899998</c:v>
                </c:pt>
                <c:pt idx="247">
                  <c:v>821.72912875500003</c:v>
                </c:pt>
                <c:pt idx="248">
                  <c:v>836.52826590100005</c:v>
                </c:pt>
                <c:pt idx="249">
                  <c:v>851.59393182500003</c:v>
                </c:pt>
                <c:pt idx="250">
                  <c:v>866.93092664400001</c:v>
                </c:pt>
                <c:pt idx="251">
                  <c:v>882.544136923</c:v>
                </c:pt>
                <c:pt idx="252">
                  <c:v>898.43853723500001</c:v>
                </c:pt>
                <c:pt idx="253">
                  <c:v>914.61919174100001</c:v>
                </c:pt>
                <c:pt idx="254">
                  <c:v>931.09125580900002</c:v>
                </c:pt>
                <c:pt idx="255">
                  <c:v>947.859977652</c:v>
                </c:pt>
                <c:pt idx="256">
                  <c:v>964.93070000299997</c:v>
                </c:pt>
                <c:pt idx="257">
                  <c:v>982.30886181699998</c:v>
                </c:pt>
                <c:pt idx="258">
                  <c:v>1000</c:v>
                </c:pt>
                <c:pt idx="259">
                  <c:v>1018.00975118</c:v>
                </c:pt>
                <c:pt idx="260">
                  <c:v>1036.3438535</c:v>
                </c:pt>
                <c:pt idx="261">
                  <c:v>1055.00814844</c:v>
                </c:pt>
                <c:pt idx="262">
                  <c:v>1074.00858268</c:v>
                </c:pt>
                <c:pt idx="263">
                  <c:v>1093.3512100200001</c:v>
                </c:pt>
                <c:pt idx="264">
                  <c:v>1113.0421932700001</c:v>
                </c:pt>
                <c:pt idx="265">
                  <c:v>1133.0878062199999</c:v>
                </c:pt>
                <c:pt idx="266">
                  <c:v>1153.4944356799999</c:v>
                </c:pt>
                <c:pt idx="267">
                  <c:v>1174.2685834500001</c:v>
                </c:pt>
                <c:pt idx="268">
                  <c:v>1195.4168684599999</c:v>
                </c:pt>
                <c:pt idx="269">
                  <c:v>1216.94602882</c:v>
                </c:pt>
                <c:pt idx="270">
                  <c:v>1238.8629239899999</c:v>
                </c:pt>
                <c:pt idx="271">
                  <c:v>1261.1745370000001</c:v>
                </c:pt>
                <c:pt idx="272">
                  <c:v>1283.8879766099999</c:v>
                </c:pt>
                <c:pt idx="273">
                  <c:v>1307.0104796099999</c:v>
                </c:pt>
                <c:pt idx="274">
                  <c:v>1330.5494131400001</c:v>
                </c:pt>
                <c:pt idx="275">
                  <c:v>1354.512277</c:v>
                </c:pt>
                <c:pt idx="276">
                  <c:v>1378.90670608</c:v>
                </c:pt>
                <c:pt idx="277">
                  <c:v>1403.7404727600001</c:v>
                </c:pt>
                <c:pt idx="278">
                  <c:v>1429.0214893899999</c:v>
                </c:pt>
                <c:pt idx="279">
                  <c:v>1454.7578108499999</c:v>
                </c:pt>
                <c:pt idx="280">
                  <c:v>1480.9576370499999</c:v>
                </c:pt>
                <c:pt idx="281">
                  <c:v>1507.6293155999999</c:v>
                </c:pt>
                <c:pt idx="282">
                  <c:v>1534.78134445</c:v>
                </c:pt>
                <c:pt idx="283">
                  <c:v>1562.42237458</c:v>
                </c:pt>
                <c:pt idx="284">
                  <c:v>1590.56121278</c:v>
                </c:pt>
                <c:pt idx="285">
                  <c:v>1619.20682446</c:v>
                </c:pt>
                <c:pt idx="286">
                  <c:v>1648.3683364799999</c:v>
                </c:pt>
                <c:pt idx="287">
                  <c:v>1678.0550400699999</c:v>
                </c:pt>
                <c:pt idx="288">
                  <c:v>1708.2763938099999</c:v>
                </c:pt>
                <c:pt idx="289">
                  <c:v>1739.04202661</c:v>
                </c:pt>
                <c:pt idx="290">
                  <c:v>1770.3617408</c:v>
                </c:pt>
                <c:pt idx="291">
                  <c:v>1802.2455152499999</c:v>
                </c:pt>
                <c:pt idx="292">
                  <c:v>1834.7035085499999</c:v>
                </c:pt>
                <c:pt idx="293">
                  <c:v>1867.7460622200001</c:v>
                </c:pt>
                <c:pt idx="294">
                  <c:v>1901.38370407</c:v>
                </c:pt>
                <c:pt idx="295">
                  <c:v>1935.6271514800001</c:v>
                </c:pt>
                <c:pt idx="296">
                  <c:v>1970.48731486</c:v>
                </c:pt>
                <c:pt idx="297">
                  <c:v>2005.9753011</c:v>
                </c:pt>
                <c:pt idx="298">
                  <c:v>2042.1024171500001</c:v>
                </c:pt>
                <c:pt idx="299">
                  <c:v>2078.88017356</c:v>
                </c:pt>
                <c:pt idx="300">
                  <c:v>2116.3202882199998</c:v>
                </c:pt>
                <c:pt idx="301">
                  <c:v>2154.4346900300002</c:v>
                </c:pt>
                <c:pt idx="302">
                  <c:v>2193.23552273</c:v>
                </c:pt>
                <c:pt idx="303">
                  <c:v>2232.7351487800001</c:v>
                </c:pt>
                <c:pt idx="304">
                  <c:v>2272.9461532599998</c:v>
                </c:pt>
                <c:pt idx="305">
                  <c:v>2313.8813479199998</c:v>
                </c:pt>
                <c:pt idx="306">
                  <c:v>2355.5537752599998</c:v>
                </c:pt>
                <c:pt idx="307">
                  <c:v>2397.9767126400002</c:v>
                </c:pt>
                <c:pt idx="308">
                  <c:v>2441.1636765799999</c:v>
                </c:pt>
                <c:pt idx="309">
                  <c:v>2485.1284269799999</c:v>
                </c:pt>
                <c:pt idx="310">
                  <c:v>2529.8849716</c:v>
                </c:pt>
                <c:pt idx="311">
                  <c:v>2575.4475704500001</c:v>
                </c:pt>
                <c:pt idx="312">
                  <c:v>2621.83074038</c:v>
                </c:pt>
                <c:pt idx="313">
                  <c:v>2669.0492596499998</c:v>
                </c:pt>
                <c:pt idx="314">
                  <c:v>2717.1181726999998</c:v>
                </c:pt>
                <c:pt idx="315">
                  <c:v>2766.05279492</c:v>
                </c:pt>
                <c:pt idx="316">
                  <c:v>2815.8687175099999</c:v>
                </c:pt>
                <c:pt idx="317">
                  <c:v>2866.58181246</c:v>
                </c:pt>
                <c:pt idx="318">
                  <c:v>2918.2082376399999</c:v>
                </c:pt>
                <c:pt idx="319">
                  <c:v>2970.7644418999998</c:v>
                </c:pt>
                <c:pt idx="320">
                  <c:v>3024.26717031</c:v>
                </c:pt>
                <c:pt idx="321">
                  <c:v>3078.7334695499999</c:v>
                </c:pt>
                <c:pt idx="322">
                  <c:v>3134.1806932899999</c:v>
                </c:pt>
                <c:pt idx="323">
                  <c:v>3190.62650773</c:v>
                </c:pt>
                <c:pt idx="324">
                  <c:v>3248.0888972399998</c:v>
                </c:pt>
                <c:pt idx="325">
                  <c:v>3306.58617009</c:v>
                </c:pt>
                <c:pt idx="326">
                  <c:v>3366.1369642700001</c:v>
                </c:pt>
                <c:pt idx="327">
                  <c:v>3426.7602534299999</c:v>
                </c:pt>
                <c:pt idx="328">
                  <c:v>3488.4753529499999</c:v>
                </c:pt>
                <c:pt idx="329">
                  <c:v>3551.3019260599999</c:v>
                </c:pt>
                <c:pt idx="330">
                  <c:v>3615.2599901100002</c:v>
                </c:pt>
                <c:pt idx="331">
                  <c:v>3680.36992298</c:v>
                </c:pt>
                <c:pt idx="332">
                  <c:v>3746.6524695500002</c:v>
                </c:pt>
                <c:pt idx="333">
                  <c:v>3814.1287482799999</c:v>
                </c:pt>
                <c:pt idx="334">
                  <c:v>3882.8202580100001</c:v>
                </c:pt>
                <c:pt idx="335">
                  <c:v>3952.7488847300001</c:v>
                </c:pt>
                <c:pt idx="336">
                  <c:v>4023.9369086199999</c:v>
                </c:pt>
                <c:pt idx="337">
                  <c:v>4096.40701111</c:v>
                </c:pt>
                <c:pt idx="338">
                  <c:v>4170.1822821200003</c:v>
                </c:pt>
                <c:pt idx="339">
                  <c:v>4245.28622739</c:v>
                </c:pt>
                <c:pt idx="340">
                  <c:v>4321.7427760399996</c:v>
                </c:pt>
                <c:pt idx="341">
                  <c:v>4399.5762881000001</c:v>
                </c:pt>
                <c:pt idx="342">
                  <c:v>4478.8115623499998</c:v>
                </c:pt>
                <c:pt idx="343">
                  <c:v>4559.4738441700001</c:v>
                </c:pt>
                <c:pt idx="344">
                  <c:v>4641.5888336099997</c:v>
                </c:pt>
                <c:pt idx="345">
                  <c:v>4725.1826935899999</c:v>
                </c:pt>
                <c:pt idx="346">
                  <c:v>4810.2820581799997</c:v>
                </c:pt>
                <c:pt idx="347">
                  <c:v>4896.9140411500002</c:v>
                </c:pt>
                <c:pt idx="348">
                  <c:v>4985.1062445899997</c:v>
                </c:pt>
                <c:pt idx="349">
                  <c:v>5074.8867676600003</c:v>
                </c:pt>
                <c:pt idx="350">
                  <c:v>5166.2842156099996</c:v>
                </c:pt>
                <c:pt idx="351">
                  <c:v>5259.3277088599998</c:v>
                </c:pt>
                <c:pt idx="352">
                  <c:v>5354.0468922700002</c:v>
                </c:pt>
                <c:pt idx="353">
                  <c:v>5450.4719446099998</c:v>
                </c:pt>
                <c:pt idx="354">
                  <c:v>5548.6335881499999</c:v>
                </c:pt>
                <c:pt idx="355">
                  <c:v>5648.5630984600002</c:v>
                </c:pt>
                <c:pt idx="356">
                  <c:v>5750.2923143899998</c:v>
                </c:pt>
                <c:pt idx="357">
                  <c:v>5853.8536481800002</c:v>
                </c:pt>
                <c:pt idx="358">
                  <c:v>5959.2800958300004</c:v>
                </c:pt>
                <c:pt idx="359">
                  <c:v>6066.6052475699998</c:v>
                </c:pt>
                <c:pt idx="360">
                  <c:v>6175.8632985900003</c:v>
                </c:pt>
                <c:pt idx="361">
                  <c:v>6287.0890599200002</c:v>
                </c:pt>
                <c:pt idx="362">
                  <c:v>6400.3179695299996</c:v>
                </c:pt>
                <c:pt idx="363">
                  <c:v>6515.5861036400001</c:v>
                </c:pt>
                <c:pt idx="364">
                  <c:v>6632.9301881600004</c:v>
                </c:pt>
                <c:pt idx="365">
                  <c:v>6752.3876104399997</c:v>
                </c:pt>
                <c:pt idx="366">
                  <c:v>6873.9964311800004</c:v>
                </c:pt>
                <c:pt idx="367">
                  <c:v>6997.7953965200004</c:v>
                </c:pt>
                <c:pt idx="368">
                  <c:v>7123.8239504200001</c:v>
                </c:pt>
                <c:pt idx="369">
                  <c:v>7252.1222472199997</c:v>
                </c:pt>
                <c:pt idx="370">
                  <c:v>7382.7311644199999</c:v>
                </c:pt>
                <c:pt idx="371">
                  <c:v>7515.6923157199999</c:v>
                </c:pt>
                <c:pt idx="372">
                  <c:v>7651.0480642700004</c:v>
                </c:pt>
                <c:pt idx="373">
                  <c:v>7788.8415361799998</c:v>
                </c:pt>
                <c:pt idx="374">
                  <c:v>7929.1166342300003</c:v>
                </c:pt>
                <c:pt idx="375">
                  <c:v>8071.9180518900002</c:v>
                </c:pt>
                <c:pt idx="376">
                  <c:v>8217.2912875500006</c:v>
                </c:pt>
                <c:pt idx="377">
                  <c:v>8365.2826590099994</c:v>
                </c:pt>
                <c:pt idx="378">
                  <c:v>8515.9393182500007</c:v>
                </c:pt>
                <c:pt idx="379">
                  <c:v>8669.3092664399992</c:v>
                </c:pt>
                <c:pt idx="380">
                  <c:v>8825.4413692300004</c:v>
                </c:pt>
                <c:pt idx="381">
                  <c:v>8984.3853723499997</c:v>
                </c:pt>
                <c:pt idx="382">
                  <c:v>9146.1919174100003</c:v>
                </c:pt>
                <c:pt idx="383">
                  <c:v>9310.9125580899999</c:v>
                </c:pt>
                <c:pt idx="384">
                  <c:v>9478.5997765200009</c:v>
                </c:pt>
                <c:pt idx="385">
                  <c:v>9649.3070000299995</c:v>
                </c:pt>
                <c:pt idx="386">
                  <c:v>9823.0886181700007</c:v>
                </c:pt>
                <c:pt idx="387">
                  <c:v>10000</c:v>
                </c:pt>
                <c:pt idx="388">
                  <c:v>10180.097511800001</c:v>
                </c:pt>
                <c:pt idx="389">
                  <c:v>10363.438534999999</c:v>
                </c:pt>
                <c:pt idx="390">
                  <c:v>10550.0814844</c:v>
                </c:pt>
                <c:pt idx="391">
                  <c:v>10740.085826799999</c:v>
                </c:pt>
                <c:pt idx="392">
                  <c:v>10933.5121002</c:v>
                </c:pt>
                <c:pt idx="393">
                  <c:v>11130.421932699999</c:v>
                </c:pt>
                <c:pt idx="394">
                  <c:v>11330.878062199999</c:v>
                </c:pt>
                <c:pt idx="395">
                  <c:v>11534.944356800001</c:v>
                </c:pt>
                <c:pt idx="396">
                  <c:v>11742.6858345</c:v>
                </c:pt>
                <c:pt idx="397">
                  <c:v>11954.168684599999</c:v>
                </c:pt>
                <c:pt idx="398">
                  <c:v>12169.4602882</c:v>
                </c:pt>
                <c:pt idx="399">
                  <c:v>12388.629239899999</c:v>
                </c:pt>
                <c:pt idx="400">
                  <c:v>12611.745370000001</c:v>
                </c:pt>
                <c:pt idx="401">
                  <c:v>12838.879766100001</c:v>
                </c:pt>
                <c:pt idx="402">
                  <c:v>13070.1047961</c:v>
                </c:pt>
                <c:pt idx="403">
                  <c:v>13305.494131400001</c:v>
                </c:pt>
                <c:pt idx="404">
                  <c:v>13545.12277</c:v>
                </c:pt>
                <c:pt idx="405">
                  <c:v>13789.0670608</c:v>
                </c:pt>
                <c:pt idx="406">
                  <c:v>14037.4047276</c:v>
                </c:pt>
                <c:pt idx="407">
                  <c:v>14290.2148939</c:v>
                </c:pt>
                <c:pt idx="408">
                  <c:v>14547.5781085</c:v>
                </c:pt>
                <c:pt idx="409">
                  <c:v>14809.576370500001</c:v>
                </c:pt>
                <c:pt idx="410">
                  <c:v>15076.293156</c:v>
                </c:pt>
                <c:pt idx="411">
                  <c:v>15347.8134445</c:v>
                </c:pt>
                <c:pt idx="412">
                  <c:v>15624.2237458</c:v>
                </c:pt>
                <c:pt idx="413">
                  <c:v>15905.612127799999</c:v>
                </c:pt>
                <c:pt idx="414">
                  <c:v>16192.068244599999</c:v>
                </c:pt>
                <c:pt idx="415">
                  <c:v>16483.683364799999</c:v>
                </c:pt>
                <c:pt idx="416">
                  <c:v>16780.550400700002</c:v>
                </c:pt>
                <c:pt idx="417">
                  <c:v>17082.763938100001</c:v>
                </c:pt>
                <c:pt idx="418">
                  <c:v>17390.420266100002</c:v>
                </c:pt>
                <c:pt idx="419">
                  <c:v>17703.617407999998</c:v>
                </c:pt>
                <c:pt idx="420">
                  <c:v>18022.455152499999</c:v>
                </c:pt>
                <c:pt idx="421">
                  <c:v>18347.0350855</c:v>
                </c:pt>
                <c:pt idx="422">
                  <c:v>18677.4606222</c:v>
                </c:pt>
                <c:pt idx="423">
                  <c:v>19013.8370407</c:v>
                </c:pt>
                <c:pt idx="424">
                  <c:v>19356.271514799999</c:v>
                </c:pt>
                <c:pt idx="425">
                  <c:v>19704.8731486</c:v>
                </c:pt>
                <c:pt idx="426">
                  <c:v>20059.753011000001</c:v>
                </c:pt>
                <c:pt idx="427">
                  <c:v>20421.024171500001</c:v>
                </c:pt>
                <c:pt idx="428">
                  <c:v>20788.801735599998</c:v>
                </c:pt>
                <c:pt idx="429">
                  <c:v>21163.202882199999</c:v>
                </c:pt>
                <c:pt idx="430">
                  <c:v>21544.346900299999</c:v>
                </c:pt>
                <c:pt idx="431">
                  <c:v>21932.355227299999</c:v>
                </c:pt>
                <c:pt idx="432">
                  <c:v>22327.351487799999</c:v>
                </c:pt>
                <c:pt idx="433">
                  <c:v>22729.461532599998</c:v>
                </c:pt>
                <c:pt idx="434">
                  <c:v>23138.813479199998</c:v>
                </c:pt>
                <c:pt idx="435">
                  <c:v>23555.537752600001</c:v>
                </c:pt>
                <c:pt idx="436">
                  <c:v>23979.767126399998</c:v>
                </c:pt>
                <c:pt idx="437">
                  <c:v>24411.636765800002</c:v>
                </c:pt>
                <c:pt idx="438">
                  <c:v>24851.284269799999</c:v>
                </c:pt>
                <c:pt idx="439">
                  <c:v>25298.849716000001</c:v>
                </c:pt>
                <c:pt idx="440">
                  <c:v>25754.475704500001</c:v>
                </c:pt>
                <c:pt idx="441">
                  <c:v>26218.307403800001</c:v>
                </c:pt>
                <c:pt idx="442">
                  <c:v>26690.4925965</c:v>
                </c:pt>
                <c:pt idx="443">
                  <c:v>27171.181726999999</c:v>
                </c:pt>
                <c:pt idx="444">
                  <c:v>27660.527949200001</c:v>
                </c:pt>
                <c:pt idx="445">
                  <c:v>28158.6871751</c:v>
                </c:pt>
                <c:pt idx="446">
                  <c:v>28665.818124599999</c:v>
                </c:pt>
                <c:pt idx="447">
                  <c:v>29182.082376400002</c:v>
                </c:pt>
                <c:pt idx="448">
                  <c:v>29707.644419</c:v>
                </c:pt>
                <c:pt idx="449">
                  <c:v>30242.671703100001</c:v>
                </c:pt>
                <c:pt idx="450">
                  <c:v>30787.334695500002</c:v>
                </c:pt>
                <c:pt idx="451">
                  <c:v>31341.806932899999</c:v>
                </c:pt>
                <c:pt idx="452">
                  <c:v>31906.265077299999</c:v>
                </c:pt>
                <c:pt idx="453">
                  <c:v>32480.8889724</c:v>
                </c:pt>
                <c:pt idx="454">
                  <c:v>33065.861700900001</c:v>
                </c:pt>
                <c:pt idx="455">
                  <c:v>33661.369642700003</c:v>
                </c:pt>
                <c:pt idx="456">
                  <c:v>34267.6025343</c:v>
                </c:pt>
                <c:pt idx="457">
                  <c:v>34884.753529499998</c:v>
                </c:pt>
                <c:pt idx="458">
                  <c:v>35513.019260599998</c:v>
                </c:pt>
                <c:pt idx="459">
                  <c:v>36152.599901100002</c:v>
                </c:pt>
                <c:pt idx="460">
                  <c:v>36803.699229799997</c:v>
                </c:pt>
                <c:pt idx="461">
                  <c:v>37466.524695499997</c:v>
                </c:pt>
                <c:pt idx="462">
                  <c:v>38141.287482799999</c:v>
                </c:pt>
                <c:pt idx="463">
                  <c:v>38828.202580099998</c:v>
                </c:pt>
                <c:pt idx="464">
                  <c:v>39527.488847300003</c:v>
                </c:pt>
                <c:pt idx="465">
                  <c:v>40239.3690862</c:v>
                </c:pt>
                <c:pt idx="466">
                  <c:v>40964.070111100002</c:v>
                </c:pt>
                <c:pt idx="467">
                  <c:v>41701.822821200003</c:v>
                </c:pt>
                <c:pt idx="468">
                  <c:v>42452.862273899998</c:v>
                </c:pt>
                <c:pt idx="469">
                  <c:v>43217.427760400002</c:v>
                </c:pt>
                <c:pt idx="470">
                  <c:v>43995.762881000002</c:v>
                </c:pt>
                <c:pt idx="471">
                  <c:v>44788.115623500002</c:v>
                </c:pt>
                <c:pt idx="472">
                  <c:v>45594.738441699999</c:v>
                </c:pt>
                <c:pt idx="473">
                  <c:v>46415.888336099997</c:v>
                </c:pt>
                <c:pt idx="474">
                  <c:v>47251.826935899997</c:v>
                </c:pt>
                <c:pt idx="475">
                  <c:v>48102.820581799999</c:v>
                </c:pt>
                <c:pt idx="476">
                  <c:v>48969.140411499997</c:v>
                </c:pt>
                <c:pt idx="477">
                  <c:v>49851.062445900003</c:v>
                </c:pt>
                <c:pt idx="478">
                  <c:v>50748.867676599999</c:v>
                </c:pt>
                <c:pt idx="479">
                  <c:v>51662.8421561</c:v>
                </c:pt>
                <c:pt idx="480">
                  <c:v>52593.2770886</c:v>
                </c:pt>
                <c:pt idx="481">
                  <c:v>53540.468922699998</c:v>
                </c:pt>
                <c:pt idx="482">
                  <c:v>54504.719446100004</c:v>
                </c:pt>
                <c:pt idx="483">
                  <c:v>55486.335881500003</c:v>
                </c:pt>
                <c:pt idx="484">
                  <c:v>56485.6309846</c:v>
                </c:pt>
                <c:pt idx="485">
                  <c:v>57502.9231439</c:v>
                </c:pt>
                <c:pt idx="486">
                  <c:v>58538.536481800002</c:v>
                </c:pt>
                <c:pt idx="487">
                  <c:v>59592.800958300002</c:v>
                </c:pt>
                <c:pt idx="488">
                  <c:v>60666.052475700002</c:v>
                </c:pt>
                <c:pt idx="489">
                  <c:v>61758.632985900003</c:v>
                </c:pt>
                <c:pt idx="490">
                  <c:v>62870.8905992</c:v>
                </c:pt>
                <c:pt idx="491">
                  <c:v>64003.179695300001</c:v>
                </c:pt>
                <c:pt idx="492">
                  <c:v>65155.861036399998</c:v>
                </c:pt>
                <c:pt idx="493">
                  <c:v>66329.301881599997</c:v>
                </c:pt>
                <c:pt idx="494">
                  <c:v>67523.876104399998</c:v>
                </c:pt>
                <c:pt idx="495">
                  <c:v>68739.964311799995</c:v>
                </c:pt>
                <c:pt idx="496">
                  <c:v>69977.953965199995</c:v>
                </c:pt>
                <c:pt idx="497">
                  <c:v>71238.239504199999</c:v>
                </c:pt>
                <c:pt idx="498">
                  <c:v>72521.222472199996</c:v>
                </c:pt>
                <c:pt idx="499">
                  <c:v>73827.311644200003</c:v>
                </c:pt>
                <c:pt idx="500">
                  <c:v>75156.923157199999</c:v>
                </c:pt>
                <c:pt idx="501">
                  <c:v>76510.4806427</c:v>
                </c:pt>
                <c:pt idx="502">
                  <c:v>77888.415361799998</c:v>
                </c:pt>
                <c:pt idx="503">
                  <c:v>79291.166342299999</c:v>
                </c:pt>
                <c:pt idx="504">
                  <c:v>80719.180518900001</c:v>
                </c:pt>
                <c:pt idx="505">
                  <c:v>82172.912875499998</c:v>
                </c:pt>
                <c:pt idx="506">
                  <c:v>83652.826590099998</c:v>
                </c:pt>
                <c:pt idx="507">
                  <c:v>85159.393182500004</c:v>
                </c:pt>
                <c:pt idx="508">
                  <c:v>86693.092664399999</c:v>
                </c:pt>
                <c:pt idx="509">
                  <c:v>88254.413692300004</c:v>
                </c:pt>
                <c:pt idx="510">
                  <c:v>89843.853723499997</c:v>
                </c:pt>
                <c:pt idx="511">
                  <c:v>91461.919174099996</c:v>
                </c:pt>
                <c:pt idx="512">
                  <c:v>93109.125580899999</c:v>
                </c:pt>
                <c:pt idx="513">
                  <c:v>94785.997765199994</c:v>
                </c:pt>
                <c:pt idx="514">
                  <c:v>96493.070000299995</c:v>
                </c:pt>
                <c:pt idx="515">
                  <c:v>98230.8861817</c:v>
                </c:pt>
                <c:pt idx="516">
                  <c:v>100000</c:v>
                </c:pt>
                <c:pt idx="517">
                  <c:v>101800.975118</c:v>
                </c:pt>
                <c:pt idx="518">
                  <c:v>103634.38535</c:v>
                </c:pt>
                <c:pt idx="519">
                  <c:v>105500.81484399999</c:v>
                </c:pt>
                <c:pt idx="520">
                  <c:v>107400.858268</c:v>
                </c:pt>
                <c:pt idx="521">
                  <c:v>109335.121002</c:v>
                </c:pt>
                <c:pt idx="522">
                  <c:v>111304.219327</c:v>
                </c:pt>
                <c:pt idx="523">
                  <c:v>113308.78062200001</c:v>
                </c:pt>
                <c:pt idx="524">
                  <c:v>115349.443568</c:v>
                </c:pt>
                <c:pt idx="525">
                  <c:v>117426.858345</c:v>
                </c:pt>
                <c:pt idx="526">
                  <c:v>119541.686846</c:v>
                </c:pt>
                <c:pt idx="527">
                  <c:v>121694.60288200001</c:v>
                </c:pt>
                <c:pt idx="528">
                  <c:v>123886.292399</c:v>
                </c:pt>
                <c:pt idx="529">
                  <c:v>126117.4537</c:v>
                </c:pt>
                <c:pt idx="530">
                  <c:v>128388.797661</c:v>
                </c:pt>
                <c:pt idx="531">
                  <c:v>130701.047961</c:v>
                </c:pt>
                <c:pt idx="532">
                  <c:v>133054.941314</c:v>
                </c:pt>
                <c:pt idx="533">
                  <c:v>135451.22769999999</c:v>
                </c:pt>
                <c:pt idx="534">
                  <c:v>137890.67060799999</c:v>
                </c:pt>
                <c:pt idx="535">
                  <c:v>140374.047276</c:v>
                </c:pt>
                <c:pt idx="536">
                  <c:v>142902.14893900001</c:v>
                </c:pt>
                <c:pt idx="537">
                  <c:v>145475.781085</c:v>
                </c:pt>
                <c:pt idx="538">
                  <c:v>148095.76370499999</c:v>
                </c:pt>
                <c:pt idx="539">
                  <c:v>150762.93156</c:v>
                </c:pt>
                <c:pt idx="540">
                  <c:v>153478.134445</c:v>
                </c:pt>
                <c:pt idx="541">
                  <c:v>156242.23745799999</c:v>
                </c:pt>
                <c:pt idx="542">
                  <c:v>159056.12127800001</c:v>
                </c:pt>
                <c:pt idx="543">
                  <c:v>161920.68244599999</c:v>
                </c:pt>
                <c:pt idx="544">
                  <c:v>164836.833648</c:v>
                </c:pt>
                <c:pt idx="545">
                  <c:v>167805.50400700001</c:v>
                </c:pt>
                <c:pt idx="546">
                  <c:v>170827.63938099999</c:v>
                </c:pt>
                <c:pt idx="547">
                  <c:v>173904.20266099999</c:v>
                </c:pt>
                <c:pt idx="548">
                  <c:v>177036.17408</c:v>
                </c:pt>
                <c:pt idx="549">
                  <c:v>180224.55152499999</c:v>
                </c:pt>
                <c:pt idx="550">
                  <c:v>183470.350855</c:v>
                </c:pt>
                <c:pt idx="551">
                  <c:v>186774.606222</c:v>
                </c:pt>
                <c:pt idx="552">
                  <c:v>190138.37040700001</c:v>
                </c:pt>
                <c:pt idx="553">
                  <c:v>193562.71514799999</c:v>
                </c:pt>
                <c:pt idx="554">
                  <c:v>197048.731486</c:v>
                </c:pt>
                <c:pt idx="555">
                  <c:v>200597.53010999999</c:v>
                </c:pt>
                <c:pt idx="556">
                  <c:v>204210.24171500001</c:v>
                </c:pt>
                <c:pt idx="557">
                  <c:v>207888.017356</c:v>
                </c:pt>
                <c:pt idx="558">
                  <c:v>211632.02882199999</c:v>
                </c:pt>
                <c:pt idx="559">
                  <c:v>215443.46900300001</c:v>
                </c:pt>
                <c:pt idx="560">
                  <c:v>219323.55227300001</c:v>
                </c:pt>
                <c:pt idx="561">
                  <c:v>223273.51487799999</c:v>
                </c:pt>
                <c:pt idx="562">
                  <c:v>227294.615326</c:v>
                </c:pt>
                <c:pt idx="563">
                  <c:v>231388.134792</c:v>
                </c:pt>
                <c:pt idx="564">
                  <c:v>235555.377526</c:v>
                </c:pt>
                <c:pt idx="565">
                  <c:v>239797.671264</c:v>
                </c:pt>
                <c:pt idx="566">
                  <c:v>244116.367658</c:v>
                </c:pt>
                <c:pt idx="567">
                  <c:v>248512.84269799999</c:v>
                </c:pt>
                <c:pt idx="568">
                  <c:v>252988.49716</c:v>
                </c:pt>
                <c:pt idx="569">
                  <c:v>257544.75704500001</c:v>
                </c:pt>
                <c:pt idx="570">
                  <c:v>262183.07403800002</c:v>
                </c:pt>
                <c:pt idx="571">
                  <c:v>266904.925965</c:v>
                </c:pt>
                <c:pt idx="572">
                  <c:v>271711.81727</c:v>
                </c:pt>
                <c:pt idx="573">
                  <c:v>276605.279492</c:v>
                </c:pt>
                <c:pt idx="574">
                  <c:v>281586.871751</c:v>
                </c:pt>
                <c:pt idx="575">
                  <c:v>286658.18124599999</c:v>
                </c:pt>
                <c:pt idx="576">
                  <c:v>291820.82376399997</c:v>
                </c:pt>
                <c:pt idx="577">
                  <c:v>297076.44419000001</c:v>
                </c:pt>
                <c:pt idx="578">
                  <c:v>302426.71703100001</c:v>
                </c:pt>
                <c:pt idx="579">
                  <c:v>307873.34695500002</c:v>
                </c:pt>
                <c:pt idx="580">
                  <c:v>313418.06932900002</c:v>
                </c:pt>
                <c:pt idx="581">
                  <c:v>319062.65077299997</c:v>
                </c:pt>
                <c:pt idx="582">
                  <c:v>324808.88972400001</c:v>
                </c:pt>
                <c:pt idx="583">
                  <c:v>330658.61700899998</c:v>
                </c:pt>
                <c:pt idx="584">
                  <c:v>336613.69642699999</c:v>
                </c:pt>
                <c:pt idx="585">
                  <c:v>342676.02534300002</c:v>
                </c:pt>
                <c:pt idx="586">
                  <c:v>348847.53529500001</c:v>
                </c:pt>
                <c:pt idx="587">
                  <c:v>355130.192606</c:v>
                </c:pt>
                <c:pt idx="588">
                  <c:v>361525.99901099998</c:v>
                </c:pt>
                <c:pt idx="589">
                  <c:v>368036.99229800003</c:v>
                </c:pt>
                <c:pt idx="590">
                  <c:v>374665.24695499998</c:v>
                </c:pt>
                <c:pt idx="591">
                  <c:v>381412.87482800003</c:v>
                </c:pt>
                <c:pt idx="592">
                  <c:v>388282.02580100001</c:v>
                </c:pt>
                <c:pt idx="593">
                  <c:v>395274.88847300003</c:v>
                </c:pt>
                <c:pt idx="594">
                  <c:v>402393.69086199999</c:v>
                </c:pt>
                <c:pt idx="595">
                  <c:v>409640.70111099997</c:v>
                </c:pt>
                <c:pt idx="596">
                  <c:v>417018.22821199999</c:v>
                </c:pt>
                <c:pt idx="597">
                  <c:v>424528.62273900001</c:v>
                </c:pt>
                <c:pt idx="598">
                  <c:v>432174.277604</c:v>
                </c:pt>
                <c:pt idx="599">
                  <c:v>439957.62881000002</c:v>
                </c:pt>
                <c:pt idx="600">
                  <c:v>447881.156235</c:v>
                </c:pt>
                <c:pt idx="601">
                  <c:v>455947.38441699999</c:v>
                </c:pt>
                <c:pt idx="602">
                  <c:v>464158.88336099999</c:v>
                </c:pt>
                <c:pt idx="603">
                  <c:v>472518.26935900003</c:v>
                </c:pt>
                <c:pt idx="604">
                  <c:v>481028.20581800002</c:v>
                </c:pt>
                <c:pt idx="605">
                  <c:v>489691.40411499998</c:v>
                </c:pt>
                <c:pt idx="606">
                  <c:v>498510.62445900001</c:v>
                </c:pt>
                <c:pt idx="607">
                  <c:v>507488.67676599999</c:v>
                </c:pt>
                <c:pt idx="608">
                  <c:v>516628.421561</c:v>
                </c:pt>
                <c:pt idx="609">
                  <c:v>525932.77088600001</c:v>
                </c:pt>
                <c:pt idx="610">
                  <c:v>535404.689227</c:v>
                </c:pt>
                <c:pt idx="611">
                  <c:v>545047.19446100004</c:v>
                </c:pt>
                <c:pt idx="612">
                  <c:v>554863.35881500004</c:v>
                </c:pt>
                <c:pt idx="613">
                  <c:v>564856.30984600005</c:v>
                </c:pt>
                <c:pt idx="614">
                  <c:v>575029.231439</c:v>
                </c:pt>
                <c:pt idx="615">
                  <c:v>585385.364818</c:v>
                </c:pt>
                <c:pt idx="616">
                  <c:v>595928.00958299998</c:v>
                </c:pt>
                <c:pt idx="617">
                  <c:v>606660.52475700004</c:v>
                </c:pt>
                <c:pt idx="618">
                  <c:v>617586.32985900005</c:v>
                </c:pt>
                <c:pt idx="619">
                  <c:v>628708.90599200001</c:v>
                </c:pt>
                <c:pt idx="620">
                  <c:v>640031.79695300001</c:v>
                </c:pt>
                <c:pt idx="621">
                  <c:v>651558.61036399996</c:v>
                </c:pt>
                <c:pt idx="622">
                  <c:v>663293.01881599997</c:v>
                </c:pt>
                <c:pt idx="623">
                  <c:v>675238.76104400004</c:v>
                </c:pt>
                <c:pt idx="624">
                  <c:v>687399.64311800001</c:v>
                </c:pt>
                <c:pt idx="625">
                  <c:v>699779.53965199995</c:v>
                </c:pt>
                <c:pt idx="626">
                  <c:v>712382.39504199999</c:v>
                </c:pt>
                <c:pt idx="627">
                  <c:v>725212.22472199996</c:v>
                </c:pt>
                <c:pt idx="628">
                  <c:v>738273.11644200003</c:v>
                </c:pt>
                <c:pt idx="629">
                  <c:v>751569.23157199996</c:v>
                </c:pt>
                <c:pt idx="630">
                  <c:v>765104.80642699997</c:v>
                </c:pt>
                <c:pt idx="631">
                  <c:v>778884.15361799998</c:v>
                </c:pt>
                <c:pt idx="632">
                  <c:v>792911.66342300002</c:v>
                </c:pt>
                <c:pt idx="633">
                  <c:v>807191.80518899998</c:v>
                </c:pt>
                <c:pt idx="634">
                  <c:v>821729.12875499995</c:v>
                </c:pt>
                <c:pt idx="635">
                  <c:v>836528.26590100001</c:v>
                </c:pt>
                <c:pt idx="636">
                  <c:v>851593.93182499998</c:v>
                </c:pt>
                <c:pt idx="637">
                  <c:v>866930.92664399999</c:v>
                </c:pt>
                <c:pt idx="638">
                  <c:v>882544.13692299998</c:v>
                </c:pt>
                <c:pt idx="639">
                  <c:v>898438.53723500005</c:v>
                </c:pt>
                <c:pt idx="640">
                  <c:v>914619.19174100005</c:v>
                </c:pt>
                <c:pt idx="641">
                  <c:v>931091.25580899999</c:v>
                </c:pt>
                <c:pt idx="642">
                  <c:v>947859.97765200003</c:v>
                </c:pt>
                <c:pt idx="643">
                  <c:v>964930.70000299998</c:v>
                </c:pt>
                <c:pt idx="644">
                  <c:v>982308.86181699997</c:v>
                </c:pt>
                <c:pt idx="645">
                  <c:v>1000000</c:v>
                </c:pt>
                <c:pt idx="646">
                  <c:v>1018009.75118</c:v>
                </c:pt>
                <c:pt idx="647">
                  <c:v>1036343.8535</c:v>
                </c:pt>
                <c:pt idx="648">
                  <c:v>1055008.1484399999</c:v>
                </c:pt>
                <c:pt idx="649">
                  <c:v>1074008.58268</c:v>
                </c:pt>
                <c:pt idx="650">
                  <c:v>1093351.2100200001</c:v>
                </c:pt>
                <c:pt idx="651">
                  <c:v>1113042.1932699999</c:v>
                </c:pt>
                <c:pt idx="652">
                  <c:v>1133087.8062199999</c:v>
                </c:pt>
                <c:pt idx="653">
                  <c:v>1153494.4356800001</c:v>
                </c:pt>
                <c:pt idx="654">
                  <c:v>1174268.58345</c:v>
                </c:pt>
                <c:pt idx="655">
                  <c:v>1195416.86846</c:v>
                </c:pt>
                <c:pt idx="656">
                  <c:v>1216946.0288199999</c:v>
                </c:pt>
                <c:pt idx="657">
                  <c:v>1238862.92399</c:v>
                </c:pt>
                <c:pt idx="658">
                  <c:v>1261174.537</c:v>
                </c:pt>
                <c:pt idx="659">
                  <c:v>1283887.97661</c:v>
                </c:pt>
                <c:pt idx="660">
                  <c:v>1307010.47961</c:v>
                </c:pt>
                <c:pt idx="661">
                  <c:v>1330549.4131400001</c:v>
                </c:pt>
                <c:pt idx="662">
                  <c:v>1354512.277</c:v>
                </c:pt>
                <c:pt idx="663">
                  <c:v>1378906.7060799999</c:v>
                </c:pt>
                <c:pt idx="664">
                  <c:v>1403740.47276</c:v>
                </c:pt>
                <c:pt idx="665">
                  <c:v>1429021.48939</c:v>
                </c:pt>
                <c:pt idx="666">
                  <c:v>1454757.81085</c:v>
                </c:pt>
                <c:pt idx="667">
                  <c:v>1480957.63705</c:v>
                </c:pt>
                <c:pt idx="668">
                  <c:v>1507629.3156000001</c:v>
                </c:pt>
                <c:pt idx="669">
                  <c:v>1534781.34445</c:v>
                </c:pt>
                <c:pt idx="670">
                  <c:v>1562422.3745800001</c:v>
                </c:pt>
                <c:pt idx="671">
                  <c:v>1590561.2127799999</c:v>
                </c:pt>
                <c:pt idx="672">
                  <c:v>1619206.82446</c:v>
                </c:pt>
                <c:pt idx="673">
                  <c:v>1648368.3364800001</c:v>
                </c:pt>
                <c:pt idx="674">
                  <c:v>1678055.0400700001</c:v>
                </c:pt>
                <c:pt idx="675">
                  <c:v>1708276.39381</c:v>
                </c:pt>
                <c:pt idx="676">
                  <c:v>1739042.0266100001</c:v>
                </c:pt>
                <c:pt idx="677">
                  <c:v>1770361.7408</c:v>
                </c:pt>
                <c:pt idx="678">
                  <c:v>1802245.5152499999</c:v>
                </c:pt>
                <c:pt idx="679">
                  <c:v>1834703.5085499999</c:v>
                </c:pt>
                <c:pt idx="680">
                  <c:v>1867746.06222</c:v>
                </c:pt>
                <c:pt idx="681">
                  <c:v>1901383.70407</c:v>
                </c:pt>
                <c:pt idx="682">
                  <c:v>1935627.15148</c:v>
                </c:pt>
                <c:pt idx="683">
                  <c:v>1970487.31486</c:v>
                </c:pt>
                <c:pt idx="684">
                  <c:v>2005975.3011</c:v>
                </c:pt>
                <c:pt idx="685">
                  <c:v>2042102.4171500001</c:v>
                </c:pt>
                <c:pt idx="686">
                  <c:v>2078880.17356</c:v>
                </c:pt>
                <c:pt idx="687">
                  <c:v>2116320.28822</c:v>
                </c:pt>
                <c:pt idx="688">
                  <c:v>2154434.6900300002</c:v>
                </c:pt>
                <c:pt idx="689">
                  <c:v>2193235.5227299999</c:v>
                </c:pt>
                <c:pt idx="690">
                  <c:v>2232735.1487799999</c:v>
                </c:pt>
                <c:pt idx="691">
                  <c:v>2272946.1532600001</c:v>
                </c:pt>
                <c:pt idx="692">
                  <c:v>2313881.3479200001</c:v>
                </c:pt>
                <c:pt idx="693">
                  <c:v>2355553.77526</c:v>
                </c:pt>
                <c:pt idx="694">
                  <c:v>2397976.71264</c:v>
                </c:pt>
                <c:pt idx="695">
                  <c:v>2441163.6765800002</c:v>
                </c:pt>
                <c:pt idx="696">
                  <c:v>2485128.42698</c:v>
                </c:pt>
                <c:pt idx="697">
                  <c:v>2529884.9715999998</c:v>
                </c:pt>
                <c:pt idx="698">
                  <c:v>2575447.57045</c:v>
                </c:pt>
                <c:pt idx="699">
                  <c:v>2621830.7403799999</c:v>
                </c:pt>
                <c:pt idx="700">
                  <c:v>2669049.2596499999</c:v>
                </c:pt>
                <c:pt idx="701">
                  <c:v>2717118.1727</c:v>
                </c:pt>
                <c:pt idx="702">
                  <c:v>2766052.7949199998</c:v>
                </c:pt>
                <c:pt idx="703">
                  <c:v>2815868.7175099999</c:v>
                </c:pt>
                <c:pt idx="704">
                  <c:v>2866581.8124600002</c:v>
                </c:pt>
                <c:pt idx="705">
                  <c:v>2918208.2376399999</c:v>
                </c:pt>
                <c:pt idx="706">
                  <c:v>2970764.4419</c:v>
                </c:pt>
                <c:pt idx="707">
                  <c:v>3024267.17031</c:v>
                </c:pt>
                <c:pt idx="708">
                  <c:v>3078733.46955</c:v>
                </c:pt>
                <c:pt idx="709">
                  <c:v>3134180.6932899999</c:v>
                </c:pt>
                <c:pt idx="710">
                  <c:v>3190626.5077300002</c:v>
                </c:pt>
                <c:pt idx="711">
                  <c:v>3248088.8972399998</c:v>
                </c:pt>
                <c:pt idx="712">
                  <c:v>3306586.1700900001</c:v>
                </c:pt>
                <c:pt idx="713">
                  <c:v>3366136.9642699999</c:v>
                </c:pt>
                <c:pt idx="714">
                  <c:v>3426760.25343</c:v>
                </c:pt>
                <c:pt idx="715">
                  <c:v>3488475.3529500002</c:v>
                </c:pt>
                <c:pt idx="716">
                  <c:v>3551301.92606</c:v>
                </c:pt>
                <c:pt idx="717">
                  <c:v>3615259.9901100001</c:v>
                </c:pt>
                <c:pt idx="718">
                  <c:v>3680369.9229799998</c:v>
                </c:pt>
                <c:pt idx="719">
                  <c:v>3746652.46955</c:v>
                </c:pt>
                <c:pt idx="720">
                  <c:v>3814128.7482799999</c:v>
                </c:pt>
                <c:pt idx="721">
                  <c:v>3882820.25801</c:v>
                </c:pt>
                <c:pt idx="722">
                  <c:v>3952748.88473</c:v>
                </c:pt>
                <c:pt idx="723">
                  <c:v>4023936.9086199999</c:v>
                </c:pt>
                <c:pt idx="724">
                  <c:v>4096407.0111099998</c:v>
                </c:pt>
                <c:pt idx="725">
                  <c:v>4170182.2821200001</c:v>
                </c:pt>
                <c:pt idx="726">
                  <c:v>4245286.2273899997</c:v>
                </c:pt>
                <c:pt idx="727">
                  <c:v>4321742.7760399999</c:v>
                </c:pt>
                <c:pt idx="728">
                  <c:v>4399576.2880999995</c:v>
                </c:pt>
                <c:pt idx="729">
                  <c:v>4478811.5623500003</c:v>
                </c:pt>
                <c:pt idx="730">
                  <c:v>4559473.8441700004</c:v>
                </c:pt>
                <c:pt idx="731">
                  <c:v>4641588.8336100001</c:v>
                </c:pt>
                <c:pt idx="732">
                  <c:v>4725182.6935900003</c:v>
                </c:pt>
                <c:pt idx="733">
                  <c:v>4810282.0581799997</c:v>
                </c:pt>
                <c:pt idx="734">
                  <c:v>4896914.0411499999</c:v>
                </c:pt>
                <c:pt idx="735">
                  <c:v>4985106.2445900002</c:v>
                </c:pt>
                <c:pt idx="736">
                  <c:v>5074886.7676600004</c:v>
                </c:pt>
                <c:pt idx="737">
                  <c:v>5166284.2156100003</c:v>
                </c:pt>
                <c:pt idx="738">
                  <c:v>5259327.7088599997</c:v>
                </c:pt>
                <c:pt idx="739">
                  <c:v>5354046.8922699997</c:v>
                </c:pt>
                <c:pt idx="740">
                  <c:v>5450471.9446099997</c:v>
                </c:pt>
                <c:pt idx="741">
                  <c:v>5548633.5881500002</c:v>
                </c:pt>
                <c:pt idx="742">
                  <c:v>5648563.09846</c:v>
                </c:pt>
                <c:pt idx="743">
                  <c:v>5750292.31439</c:v>
                </c:pt>
                <c:pt idx="744">
                  <c:v>5853853.6481799996</c:v>
                </c:pt>
                <c:pt idx="745">
                  <c:v>5959280.09583</c:v>
                </c:pt>
                <c:pt idx="746">
                  <c:v>6066605.2475699997</c:v>
                </c:pt>
                <c:pt idx="747">
                  <c:v>6175863.2985899998</c:v>
                </c:pt>
                <c:pt idx="748">
                  <c:v>6287089.0599199999</c:v>
                </c:pt>
                <c:pt idx="749">
                  <c:v>6400317.9695300004</c:v>
                </c:pt>
                <c:pt idx="750">
                  <c:v>6515586.1036400003</c:v>
                </c:pt>
                <c:pt idx="751">
                  <c:v>6632930.1881600004</c:v>
                </c:pt>
                <c:pt idx="752">
                  <c:v>6752387.61044</c:v>
                </c:pt>
                <c:pt idx="753">
                  <c:v>6873996.4311800003</c:v>
                </c:pt>
                <c:pt idx="754">
                  <c:v>6997795.39652</c:v>
                </c:pt>
                <c:pt idx="755">
                  <c:v>7123823.9504199997</c:v>
                </c:pt>
                <c:pt idx="756">
                  <c:v>7252122.2472200003</c:v>
                </c:pt>
                <c:pt idx="757">
                  <c:v>7382731.1644200003</c:v>
                </c:pt>
                <c:pt idx="758">
                  <c:v>7515692.3157200003</c:v>
                </c:pt>
                <c:pt idx="759">
                  <c:v>7651048.06427</c:v>
                </c:pt>
                <c:pt idx="760">
                  <c:v>7788841.5361799998</c:v>
                </c:pt>
                <c:pt idx="761">
                  <c:v>7929116.63423</c:v>
                </c:pt>
                <c:pt idx="762">
                  <c:v>8071918.0518899998</c:v>
                </c:pt>
                <c:pt idx="763">
                  <c:v>8217291.2875499995</c:v>
                </c:pt>
                <c:pt idx="764">
                  <c:v>8365282.6590099996</c:v>
                </c:pt>
                <c:pt idx="765">
                  <c:v>8515939.3182500005</c:v>
                </c:pt>
                <c:pt idx="766">
                  <c:v>8669309.2664400004</c:v>
                </c:pt>
                <c:pt idx="767">
                  <c:v>8825441.3692300003</c:v>
                </c:pt>
                <c:pt idx="768">
                  <c:v>8984385.3723499998</c:v>
                </c:pt>
                <c:pt idx="769">
                  <c:v>9146191.9174099993</c:v>
                </c:pt>
                <c:pt idx="770">
                  <c:v>9310912.5580899995</c:v>
                </c:pt>
                <c:pt idx="771">
                  <c:v>9478599.7765200008</c:v>
                </c:pt>
                <c:pt idx="772">
                  <c:v>9649307.0000299998</c:v>
                </c:pt>
                <c:pt idx="773">
                  <c:v>9823088.6181700006</c:v>
                </c:pt>
                <c:pt idx="774">
                  <c:v>10000000</c:v>
                </c:pt>
                <c:pt idx="775">
                  <c:v>10180097.5118</c:v>
                </c:pt>
                <c:pt idx="776">
                  <c:v>10363438.535</c:v>
                </c:pt>
                <c:pt idx="777">
                  <c:v>10550081.4844</c:v>
                </c:pt>
                <c:pt idx="778">
                  <c:v>10740085.8268</c:v>
                </c:pt>
                <c:pt idx="779">
                  <c:v>10933512.100199999</c:v>
                </c:pt>
                <c:pt idx="780">
                  <c:v>11130421.932700001</c:v>
                </c:pt>
                <c:pt idx="781">
                  <c:v>11330878.062200001</c:v>
                </c:pt>
                <c:pt idx="782">
                  <c:v>11534944.356799999</c:v>
                </c:pt>
                <c:pt idx="783">
                  <c:v>11742685.8345</c:v>
                </c:pt>
                <c:pt idx="784">
                  <c:v>11954168.684599999</c:v>
                </c:pt>
                <c:pt idx="785">
                  <c:v>12169460.2882</c:v>
                </c:pt>
                <c:pt idx="786">
                  <c:v>12388629.2399</c:v>
                </c:pt>
                <c:pt idx="787">
                  <c:v>12611745.369999999</c:v>
                </c:pt>
                <c:pt idx="788">
                  <c:v>12838879.766100001</c:v>
                </c:pt>
                <c:pt idx="789">
                  <c:v>13070104.7961</c:v>
                </c:pt>
                <c:pt idx="790">
                  <c:v>13305494.1314</c:v>
                </c:pt>
                <c:pt idx="791">
                  <c:v>13545122.77</c:v>
                </c:pt>
                <c:pt idx="792">
                  <c:v>13789067.060799999</c:v>
                </c:pt>
                <c:pt idx="793">
                  <c:v>14037404.727600001</c:v>
                </c:pt>
                <c:pt idx="794">
                  <c:v>14290214.8939</c:v>
                </c:pt>
                <c:pt idx="795">
                  <c:v>14547578.1085</c:v>
                </c:pt>
                <c:pt idx="796">
                  <c:v>14809576.3705</c:v>
                </c:pt>
                <c:pt idx="797">
                  <c:v>15076293.155999999</c:v>
                </c:pt>
                <c:pt idx="798">
                  <c:v>15347813.444499999</c:v>
                </c:pt>
                <c:pt idx="799">
                  <c:v>15624223.7458</c:v>
                </c:pt>
                <c:pt idx="800">
                  <c:v>15905612.127800001</c:v>
                </c:pt>
                <c:pt idx="801">
                  <c:v>16192068.2446</c:v>
                </c:pt>
                <c:pt idx="802">
                  <c:v>16483683.364800001</c:v>
                </c:pt>
                <c:pt idx="803">
                  <c:v>16780550.400699999</c:v>
                </c:pt>
                <c:pt idx="804">
                  <c:v>17082763.938099999</c:v>
                </c:pt>
                <c:pt idx="805">
                  <c:v>17390420.266100001</c:v>
                </c:pt>
                <c:pt idx="806">
                  <c:v>17703617.408</c:v>
                </c:pt>
                <c:pt idx="807">
                  <c:v>18022455.1525</c:v>
                </c:pt>
                <c:pt idx="808">
                  <c:v>18347035.085499998</c:v>
                </c:pt>
                <c:pt idx="809">
                  <c:v>18677460.622200001</c:v>
                </c:pt>
                <c:pt idx="810">
                  <c:v>19013837.0407</c:v>
                </c:pt>
                <c:pt idx="811">
                  <c:v>19356271.514800001</c:v>
                </c:pt>
                <c:pt idx="812">
                  <c:v>19704873.148600001</c:v>
                </c:pt>
                <c:pt idx="813">
                  <c:v>20000000</c:v>
                </c:pt>
              </c:numCache>
            </c:numRef>
          </c:xVal>
          <c:yVal>
            <c:numRef>
              <c:f>'8. Clock Tree Calcs'!$K$26:$K$839</c:f>
              <c:numCache>
                <c:formatCode>0.00E+00</c:formatCode>
                <c:ptCount val="814"/>
                <c:pt idx="0">
                  <c:v>-61.516311058720831</c:v>
                </c:pt>
                <c:pt idx="1">
                  <c:v>-60.813452989767811</c:v>
                </c:pt>
                <c:pt idx="2">
                  <c:v>-61.269296905355944</c:v>
                </c:pt>
                <c:pt idx="3">
                  <c:v>-61.724821271298708</c:v>
                </c:pt>
                <c:pt idx="4">
                  <c:v>-62.330992587393524</c:v>
                </c:pt>
                <c:pt idx="5">
                  <c:v>-62.786113586133929</c:v>
                </c:pt>
                <c:pt idx="6">
                  <c:v>-63.584793929884782</c:v>
                </c:pt>
                <c:pt idx="7">
                  <c:v>-64.040675073070162</c:v>
                </c:pt>
                <c:pt idx="8">
                  <c:v>-64.496234144641576</c:v>
                </c:pt>
                <c:pt idx="9">
                  <c:v>-64.580908943122807</c:v>
                </c:pt>
                <c:pt idx="10">
                  <c:v>-65.036019490967675</c:v>
                </c:pt>
                <c:pt idx="11">
                  <c:v>-65.017687221381678</c:v>
                </c:pt>
                <c:pt idx="12">
                  <c:v>-65.471875234528341</c:v>
                </c:pt>
                <c:pt idx="13">
                  <c:v>-65.351244405095215</c:v>
                </c:pt>
                <c:pt idx="14">
                  <c:v>-65.805028663592807</c:v>
                </c:pt>
                <c:pt idx="15">
                  <c:v>-65.39351046214999</c:v>
                </c:pt>
                <c:pt idx="16">
                  <c:v>-65.845225110598648</c:v>
                </c:pt>
                <c:pt idx="17">
                  <c:v>-64.663093583915327</c:v>
                </c:pt>
                <c:pt idx="18">
                  <c:v>-65.112839398286695</c:v>
                </c:pt>
                <c:pt idx="19">
                  <c:v>-65.443789702372484</c:v>
                </c:pt>
                <c:pt idx="20">
                  <c:v>-65.892690573980488</c:v>
                </c:pt>
                <c:pt idx="21">
                  <c:v>-66.824563039442495</c:v>
                </c:pt>
                <c:pt idx="22">
                  <c:v>-66.603104123641103</c:v>
                </c:pt>
                <c:pt idx="23">
                  <c:v>-67.053892281893994</c:v>
                </c:pt>
                <c:pt idx="24">
                  <c:v>-67.594501313079022</c:v>
                </c:pt>
                <c:pt idx="25">
                  <c:v>-68.044891008849874</c:v>
                </c:pt>
                <c:pt idx="26">
                  <c:v>-68.489264793007166</c:v>
                </c:pt>
                <c:pt idx="27">
                  <c:v>-69.263922441815268</c:v>
                </c:pt>
                <c:pt idx="28">
                  <c:v>-69.711449581161915</c:v>
                </c:pt>
                <c:pt idx="29">
                  <c:v>-69.218290261628937</c:v>
                </c:pt>
                <c:pt idx="30">
                  <c:v>-69.013877848448615</c:v>
                </c:pt>
                <c:pt idx="31">
                  <c:v>-69.458309976203012</c:v>
                </c:pt>
                <c:pt idx="32">
                  <c:v>-69.452405755396285</c:v>
                </c:pt>
                <c:pt idx="33">
                  <c:v>-69.409047436689349</c:v>
                </c:pt>
                <c:pt idx="34">
                  <c:v>-69.856512239037031</c:v>
                </c:pt>
                <c:pt idx="35">
                  <c:v>-70.047782305674517</c:v>
                </c:pt>
                <c:pt idx="36">
                  <c:v>-69.98917732378608</c:v>
                </c:pt>
                <c:pt idx="37">
                  <c:v>-70.430377642485368</c:v>
                </c:pt>
                <c:pt idx="38">
                  <c:v>-70.832296078548893</c:v>
                </c:pt>
                <c:pt idx="39">
                  <c:v>-71.306057673304508</c:v>
                </c:pt>
                <c:pt idx="40">
                  <c:v>-70.721023687870399</c:v>
                </c:pt>
                <c:pt idx="41">
                  <c:v>-70.73734371952969</c:v>
                </c:pt>
                <c:pt idx="42">
                  <c:v>-71.172588328525791</c:v>
                </c:pt>
                <c:pt idx="43">
                  <c:v>-71.764273279622614</c:v>
                </c:pt>
                <c:pt idx="44">
                  <c:v>-72.098887807480821</c:v>
                </c:pt>
                <c:pt idx="45">
                  <c:v>-72.342800674740801</c:v>
                </c:pt>
                <c:pt idx="46">
                  <c:v>-73.091559236970454</c:v>
                </c:pt>
                <c:pt idx="47">
                  <c:v>-72.826875434965615</c:v>
                </c:pt>
                <c:pt idx="48">
                  <c:v>-73.01750101373996</c:v>
                </c:pt>
                <c:pt idx="49">
                  <c:v>-73.449268052380575</c:v>
                </c:pt>
                <c:pt idx="50">
                  <c:v>-73.401379505304362</c:v>
                </c:pt>
                <c:pt idx="51">
                  <c:v>-74.300328189182366</c:v>
                </c:pt>
                <c:pt idx="52">
                  <c:v>-74.769434422703526</c:v>
                </c:pt>
                <c:pt idx="53">
                  <c:v>-74.237419785971412</c:v>
                </c:pt>
                <c:pt idx="54">
                  <c:v>-73.807519399560917</c:v>
                </c:pt>
                <c:pt idx="55">
                  <c:v>-74.349720435022604</c:v>
                </c:pt>
                <c:pt idx="56">
                  <c:v>-74.77832161463661</c:v>
                </c:pt>
                <c:pt idx="57">
                  <c:v>-74.970331160978546</c:v>
                </c:pt>
                <c:pt idx="58">
                  <c:v>-75.116532090562771</c:v>
                </c:pt>
                <c:pt idx="59">
                  <c:v>-75.140017416772423</c:v>
                </c:pt>
                <c:pt idx="60">
                  <c:v>-74.950060325671913</c:v>
                </c:pt>
                <c:pt idx="61">
                  <c:v>-75.093471323208774</c:v>
                </c:pt>
                <c:pt idx="62">
                  <c:v>-75.069171209663097</c:v>
                </c:pt>
                <c:pt idx="63">
                  <c:v>-76.593977170237039</c:v>
                </c:pt>
                <c:pt idx="64">
                  <c:v>-76.659663641770948</c:v>
                </c:pt>
                <c:pt idx="65">
                  <c:v>-75.969929406619741</c:v>
                </c:pt>
                <c:pt idx="66">
                  <c:v>-76.796994932387491</c:v>
                </c:pt>
                <c:pt idx="67">
                  <c:v>-77.285078244255502</c:v>
                </c:pt>
                <c:pt idx="68">
                  <c:v>-77.291960997894847</c:v>
                </c:pt>
                <c:pt idx="69">
                  <c:v>-78.384212438171687</c:v>
                </c:pt>
                <c:pt idx="70">
                  <c:v>-77.593368735480183</c:v>
                </c:pt>
                <c:pt idx="71">
                  <c:v>-77.883387733389085</c:v>
                </c:pt>
                <c:pt idx="72">
                  <c:v>-78.60558023450713</c:v>
                </c:pt>
                <c:pt idx="73">
                  <c:v>-79.557591869829295</c:v>
                </c:pt>
                <c:pt idx="74">
                  <c:v>-78.637507061571426</c:v>
                </c:pt>
                <c:pt idx="75">
                  <c:v>-77.70108095061309</c:v>
                </c:pt>
                <c:pt idx="76">
                  <c:v>-78.090938763917933</c:v>
                </c:pt>
                <c:pt idx="77">
                  <c:v>-78.348058451087311</c:v>
                </c:pt>
                <c:pt idx="78">
                  <c:v>-78.195080270970536</c:v>
                </c:pt>
                <c:pt idx="79">
                  <c:v>-79.498707242495456</c:v>
                </c:pt>
                <c:pt idx="80">
                  <c:v>-79.52810593636417</c:v>
                </c:pt>
                <c:pt idx="81">
                  <c:v>-79.968684310526811</c:v>
                </c:pt>
                <c:pt idx="82">
                  <c:v>-80.691749455384155</c:v>
                </c:pt>
                <c:pt idx="83">
                  <c:v>-80.666181439185479</c:v>
                </c:pt>
                <c:pt idx="84">
                  <c:v>-80.906952614372969</c:v>
                </c:pt>
                <c:pt idx="85">
                  <c:v>-80.294585876841964</c:v>
                </c:pt>
                <c:pt idx="86">
                  <c:v>-79.959139046961397</c:v>
                </c:pt>
                <c:pt idx="87">
                  <c:v>-79.653816596331509</c:v>
                </c:pt>
                <c:pt idx="88">
                  <c:v>-79.94229847850832</c:v>
                </c:pt>
                <c:pt idx="89">
                  <c:v>-80.769903139051138</c:v>
                </c:pt>
                <c:pt idx="90">
                  <c:v>-81.831102915104111</c:v>
                </c:pt>
                <c:pt idx="91">
                  <c:v>-82.250530143299855</c:v>
                </c:pt>
                <c:pt idx="92">
                  <c:v>-81.885203321029309</c:v>
                </c:pt>
                <c:pt idx="93">
                  <c:v>-81.347922836225052</c:v>
                </c:pt>
                <c:pt idx="94">
                  <c:v>-80.707531915136059</c:v>
                </c:pt>
                <c:pt idx="95">
                  <c:v>-81.824041069840803</c:v>
                </c:pt>
                <c:pt idx="96">
                  <c:v>-81.982742918801108</c:v>
                </c:pt>
                <c:pt idx="97">
                  <c:v>-81.342958907356888</c:v>
                </c:pt>
                <c:pt idx="98">
                  <c:v>-81.146916356911603</c:v>
                </c:pt>
                <c:pt idx="99">
                  <c:v>-82.350593206563403</c:v>
                </c:pt>
                <c:pt idx="100">
                  <c:v>-82.516787327190144</c:v>
                </c:pt>
                <c:pt idx="101">
                  <c:v>-81.95515513938409</c:v>
                </c:pt>
                <c:pt idx="102">
                  <c:v>-82.440712448054683</c:v>
                </c:pt>
                <c:pt idx="103">
                  <c:v>-83.275147064107074</c:v>
                </c:pt>
                <c:pt idx="104">
                  <c:v>-82.208483835270428</c:v>
                </c:pt>
                <c:pt idx="105">
                  <c:v>-83.430927655897051</c:v>
                </c:pt>
                <c:pt idx="106">
                  <c:v>-83.401794383539922</c:v>
                </c:pt>
                <c:pt idx="107">
                  <c:v>-83.392015025435455</c:v>
                </c:pt>
                <c:pt idx="108">
                  <c:v>-83.893030911594082</c:v>
                </c:pt>
                <c:pt idx="109">
                  <c:v>-84.436841265806436</c:v>
                </c:pt>
                <c:pt idx="110">
                  <c:v>-85.167461928078836</c:v>
                </c:pt>
                <c:pt idx="111">
                  <c:v>-84.599396661722068</c:v>
                </c:pt>
                <c:pt idx="112">
                  <c:v>-85.339445107297053</c:v>
                </c:pt>
                <c:pt idx="113">
                  <c:v>-85.973111833761067</c:v>
                </c:pt>
                <c:pt idx="114">
                  <c:v>-85.430645002095687</c:v>
                </c:pt>
                <c:pt idx="115">
                  <c:v>-86.021517912325237</c:v>
                </c:pt>
                <c:pt idx="116">
                  <c:v>-84.613135740162789</c:v>
                </c:pt>
                <c:pt idx="117">
                  <c:v>-84.428471026384983</c:v>
                </c:pt>
                <c:pt idx="118">
                  <c:v>-85.075597475864868</c:v>
                </c:pt>
                <c:pt idx="119">
                  <c:v>-85.044532485745947</c:v>
                </c:pt>
                <c:pt idx="120">
                  <c:v>-84.801991540948563</c:v>
                </c:pt>
                <c:pt idx="121">
                  <c:v>-85.132032040821798</c:v>
                </c:pt>
                <c:pt idx="122">
                  <c:v>-85.200332200848294</c:v>
                </c:pt>
                <c:pt idx="123">
                  <c:v>-86.274115026025299</c:v>
                </c:pt>
                <c:pt idx="124">
                  <c:v>-85.660646042388151</c:v>
                </c:pt>
                <c:pt idx="125">
                  <c:v>-85.30980159734591</c:v>
                </c:pt>
                <c:pt idx="126">
                  <c:v>-86.060977157285919</c:v>
                </c:pt>
                <c:pt idx="127">
                  <c:v>-86.165029325614753</c:v>
                </c:pt>
                <c:pt idx="128">
                  <c:v>-85.720411235731206</c:v>
                </c:pt>
                <c:pt idx="129">
                  <c:v>-86.912757743463544</c:v>
                </c:pt>
                <c:pt idx="130">
                  <c:v>-86.453994727578134</c:v>
                </c:pt>
                <c:pt idx="131">
                  <c:v>-86.602584196188673</c:v>
                </c:pt>
                <c:pt idx="132">
                  <c:v>-85.605442991235265</c:v>
                </c:pt>
                <c:pt idx="133">
                  <c:v>-87.306362011696294</c:v>
                </c:pt>
                <c:pt idx="134">
                  <c:v>-87.604316060287857</c:v>
                </c:pt>
                <c:pt idx="135">
                  <c:v>-87.038942351393786</c:v>
                </c:pt>
                <c:pt idx="136">
                  <c:v>-87.695030207549024</c:v>
                </c:pt>
                <c:pt idx="137">
                  <c:v>-86.139491608743768</c:v>
                </c:pt>
                <c:pt idx="138">
                  <c:v>-86.640814458453065</c:v>
                </c:pt>
                <c:pt idx="139">
                  <c:v>-87.26135485255827</c:v>
                </c:pt>
                <c:pt idx="140">
                  <c:v>-85.536193163157265</c:v>
                </c:pt>
                <c:pt idx="141">
                  <c:v>-86.917766707756257</c:v>
                </c:pt>
                <c:pt idx="142">
                  <c:v>-87.807326480583257</c:v>
                </c:pt>
                <c:pt idx="143">
                  <c:v>-87.781036359062171</c:v>
                </c:pt>
                <c:pt idx="144">
                  <c:v>-87.659455708321047</c:v>
                </c:pt>
                <c:pt idx="145">
                  <c:v>-88.311858948853796</c:v>
                </c:pt>
                <c:pt idx="146">
                  <c:v>-88.359256071300763</c:v>
                </c:pt>
                <c:pt idx="147">
                  <c:v>-88.16187733413912</c:v>
                </c:pt>
                <c:pt idx="148">
                  <c:v>-87.738150302809274</c:v>
                </c:pt>
                <c:pt idx="149">
                  <c:v>-88.309542379888185</c:v>
                </c:pt>
                <c:pt idx="150">
                  <c:v>-88.583416156693346</c:v>
                </c:pt>
                <c:pt idx="151">
                  <c:v>-87.888539268465024</c:v>
                </c:pt>
                <c:pt idx="152">
                  <c:v>-88.158358522394934</c:v>
                </c:pt>
                <c:pt idx="153">
                  <c:v>-88.542499426338566</c:v>
                </c:pt>
                <c:pt idx="154">
                  <c:v>-89.105478901908185</c:v>
                </c:pt>
                <c:pt idx="155">
                  <c:v>-88.291069208074603</c:v>
                </c:pt>
                <c:pt idx="156">
                  <c:v>-89.31276937871209</c:v>
                </c:pt>
                <c:pt idx="157">
                  <c:v>-89.675913580870557</c:v>
                </c:pt>
                <c:pt idx="158">
                  <c:v>-89.340868938011923</c:v>
                </c:pt>
                <c:pt idx="159">
                  <c:v>-89.8948117779521</c:v>
                </c:pt>
                <c:pt idx="160">
                  <c:v>-90.527113881813364</c:v>
                </c:pt>
                <c:pt idx="161">
                  <c:v>-90.355430769558609</c:v>
                </c:pt>
                <c:pt idx="162">
                  <c:v>-89.401325177584297</c:v>
                </c:pt>
                <c:pt idx="163">
                  <c:v>-89.822604137266993</c:v>
                </c:pt>
                <c:pt idx="164">
                  <c:v>-90.723855252527358</c:v>
                </c:pt>
                <c:pt idx="165">
                  <c:v>-90.626417423274845</c:v>
                </c:pt>
                <c:pt idx="166">
                  <c:v>-90.517822224071992</c:v>
                </c:pt>
                <c:pt idx="167">
                  <c:v>-90.9584991812753</c:v>
                </c:pt>
                <c:pt idx="168">
                  <c:v>-91.716723356624058</c:v>
                </c:pt>
                <c:pt idx="169">
                  <c:v>-92.253727627857899</c:v>
                </c:pt>
                <c:pt idx="170">
                  <c:v>-92.257942294442643</c:v>
                </c:pt>
                <c:pt idx="171">
                  <c:v>-91.76878591128326</c:v>
                </c:pt>
                <c:pt idx="172">
                  <c:v>-91.231953575112414</c:v>
                </c:pt>
                <c:pt idx="173">
                  <c:v>-92.054513805996535</c:v>
                </c:pt>
                <c:pt idx="174">
                  <c:v>-92.509452059883273</c:v>
                </c:pt>
                <c:pt idx="175">
                  <c:v>-92.742000013390282</c:v>
                </c:pt>
                <c:pt idx="176">
                  <c:v>-92.907499263807097</c:v>
                </c:pt>
                <c:pt idx="177">
                  <c:v>-91.956671866985843</c:v>
                </c:pt>
                <c:pt idx="178">
                  <c:v>-93.553969710030344</c:v>
                </c:pt>
                <c:pt idx="179">
                  <c:v>-93.725935295646678</c:v>
                </c:pt>
                <c:pt idx="180">
                  <c:v>-93.940524026304487</c:v>
                </c:pt>
                <c:pt idx="181">
                  <c:v>-94.223889505621003</c:v>
                </c:pt>
                <c:pt idx="182">
                  <c:v>-94.720671240882609</c:v>
                </c:pt>
                <c:pt idx="183">
                  <c:v>-94.996067288710378</c:v>
                </c:pt>
                <c:pt idx="184">
                  <c:v>-94.996762016467585</c:v>
                </c:pt>
                <c:pt idx="185">
                  <c:v>-95.367493932706651</c:v>
                </c:pt>
                <c:pt idx="186">
                  <c:v>-96.01170777506853</c:v>
                </c:pt>
                <c:pt idx="187">
                  <c:v>-95.853685540132986</c:v>
                </c:pt>
                <c:pt idx="188">
                  <c:v>-95.703458013310353</c:v>
                </c:pt>
                <c:pt idx="189">
                  <c:v>-95.436842009607062</c:v>
                </c:pt>
                <c:pt idx="190">
                  <c:v>-95.306803711141924</c:v>
                </c:pt>
                <c:pt idx="191">
                  <c:v>-96.137926392932769</c:v>
                </c:pt>
                <c:pt idx="192">
                  <c:v>-96.535781517680803</c:v>
                </c:pt>
                <c:pt idx="193">
                  <c:v>-96.537393759439269</c:v>
                </c:pt>
                <c:pt idx="194">
                  <c:v>-96.95008466898588</c:v>
                </c:pt>
                <c:pt idx="195">
                  <c:v>-97.425736868479305</c:v>
                </c:pt>
                <c:pt idx="196">
                  <c:v>-97.823708110519192</c:v>
                </c:pt>
                <c:pt idx="197">
                  <c:v>-98.149539600548621</c:v>
                </c:pt>
                <c:pt idx="198">
                  <c:v>-98.328611688904289</c:v>
                </c:pt>
                <c:pt idx="199">
                  <c:v>-99.106292469937515</c:v>
                </c:pt>
                <c:pt idx="200">
                  <c:v>-97.583592310433914</c:v>
                </c:pt>
                <c:pt idx="201">
                  <c:v>-99.244968186244762</c:v>
                </c:pt>
                <c:pt idx="202">
                  <c:v>-99.061305396237628</c:v>
                </c:pt>
                <c:pt idx="203">
                  <c:v>-100.28084487626246</c:v>
                </c:pt>
                <c:pt idx="204">
                  <c:v>-100.39440721359851</c:v>
                </c:pt>
                <c:pt idx="205">
                  <c:v>-100.84638572134295</c:v>
                </c:pt>
                <c:pt idx="206">
                  <c:v>-101.25530095650265</c:v>
                </c:pt>
                <c:pt idx="207">
                  <c:v>-101.02527807369182</c:v>
                </c:pt>
                <c:pt idx="208">
                  <c:v>-101.15466991879174</c:v>
                </c:pt>
                <c:pt idx="209">
                  <c:v>-101.46812711465961</c:v>
                </c:pt>
                <c:pt idx="210">
                  <c:v>-102.15072160109541</c:v>
                </c:pt>
                <c:pt idx="211">
                  <c:v>-102.669569922436</c:v>
                </c:pt>
                <c:pt idx="212">
                  <c:v>-102.74980528438877</c:v>
                </c:pt>
                <c:pt idx="213">
                  <c:v>-103.2442615178801</c:v>
                </c:pt>
                <c:pt idx="214">
                  <c:v>-104.34753325514299</c:v>
                </c:pt>
                <c:pt idx="215">
                  <c:v>-103.93333648314544</c:v>
                </c:pt>
                <c:pt idx="216">
                  <c:v>-103.62302192004731</c:v>
                </c:pt>
                <c:pt idx="217">
                  <c:v>-103.03465554484154</c:v>
                </c:pt>
                <c:pt idx="218">
                  <c:v>-104.51938536366883</c:v>
                </c:pt>
                <c:pt idx="219">
                  <c:v>-104.93020816211828</c:v>
                </c:pt>
                <c:pt idx="220">
                  <c:v>-105.08746941413111</c:v>
                </c:pt>
                <c:pt idx="221">
                  <c:v>-105.30725580442291</c:v>
                </c:pt>
                <c:pt idx="222">
                  <c:v>-105.93269516629645</c:v>
                </c:pt>
                <c:pt idx="223">
                  <c:v>-105.96494707251964</c:v>
                </c:pt>
                <c:pt idx="224">
                  <c:v>-106.35317383837173</c:v>
                </c:pt>
                <c:pt idx="225">
                  <c:v>-107.27813645777766</c:v>
                </c:pt>
                <c:pt idx="226">
                  <c:v>-107.24422209066019</c:v>
                </c:pt>
                <c:pt idx="227">
                  <c:v>-107.30436783912096</c:v>
                </c:pt>
                <c:pt idx="228">
                  <c:v>-107.52427380776558</c:v>
                </c:pt>
                <c:pt idx="229">
                  <c:v>-107.77008869085708</c:v>
                </c:pt>
                <c:pt idx="230">
                  <c:v>-108.81961316972117</c:v>
                </c:pt>
                <c:pt idx="231">
                  <c:v>-109.50044171009245</c:v>
                </c:pt>
                <c:pt idx="232">
                  <c:v>-109.13244893885688</c:v>
                </c:pt>
                <c:pt idx="233">
                  <c:v>-109.62953740124247</c:v>
                </c:pt>
                <c:pt idx="234">
                  <c:v>-110.20992779482933</c:v>
                </c:pt>
                <c:pt idx="235">
                  <c:v>-110.09746635655375</c:v>
                </c:pt>
                <c:pt idx="236">
                  <c:v>-111.12591687346242</c:v>
                </c:pt>
                <c:pt idx="237">
                  <c:v>-111.14978469782251</c:v>
                </c:pt>
                <c:pt idx="238">
                  <c:v>-111.73756793028369</c:v>
                </c:pt>
                <c:pt idx="239">
                  <c:v>-112.09667082669611</c:v>
                </c:pt>
                <c:pt idx="240">
                  <c:v>-112.12905042034876</c:v>
                </c:pt>
                <c:pt idx="241">
                  <c:v>-112.35983084322226</c:v>
                </c:pt>
                <c:pt idx="242">
                  <c:v>-113.18263856476754</c:v>
                </c:pt>
                <c:pt idx="243">
                  <c:v>-112.87756937346157</c:v>
                </c:pt>
                <c:pt idx="244">
                  <c:v>-113.10017419773175</c:v>
                </c:pt>
                <c:pt idx="245">
                  <c:v>-113.95158665122283</c:v>
                </c:pt>
                <c:pt idx="246">
                  <c:v>-114.12337637829268</c:v>
                </c:pt>
                <c:pt idx="247">
                  <c:v>-114.69019384356706</c:v>
                </c:pt>
                <c:pt idx="248">
                  <c:v>-114.65514848195855</c:v>
                </c:pt>
                <c:pt idx="249">
                  <c:v>-114.9693202055044</c:v>
                </c:pt>
                <c:pt idx="250">
                  <c:v>-115.13768599435443</c:v>
                </c:pt>
                <c:pt idx="251">
                  <c:v>-115.96034105293464</c:v>
                </c:pt>
                <c:pt idx="252">
                  <c:v>-116.09164225040172</c:v>
                </c:pt>
                <c:pt idx="253">
                  <c:v>-115.97302401704067</c:v>
                </c:pt>
                <c:pt idx="254">
                  <c:v>-117.01470015527673</c:v>
                </c:pt>
                <c:pt idx="255">
                  <c:v>-116.7907290056296</c:v>
                </c:pt>
                <c:pt idx="256">
                  <c:v>-116.71829789518401</c:v>
                </c:pt>
                <c:pt idx="257">
                  <c:v>-117.52822812932021</c:v>
                </c:pt>
                <c:pt idx="258">
                  <c:v>-117.68125002671576</c:v>
                </c:pt>
                <c:pt idx="259">
                  <c:v>-118.05510691309911</c:v>
                </c:pt>
                <c:pt idx="260">
                  <c:v>-118.65754413194912</c:v>
                </c:pt>
                <c:pt idx="261">
                  <c:v>-118.2051427767915</c:v>
                </c:pt>
                <c:pt idx="262">
                  <c:v>-118.29549495422401</c:v>
                </c:pt>
                <c:pt idx="263">
                  <c:v>-119.01280744457435</c:v>
                </c:pt>
                <c:pt idx="264">
                  <c:v>-119.47114719174623</c:v>
                </c:pt>
                <c:pt idx="265">
                  <c:v>-119.73504434816071</c:v>
                </c:pt>
                <c:pt idx="266">
                  <c:v>-120.18576513070192</c:v>
                </c:pt>
                <c:pt idx="267">
                  <c:v>-120.17955719555155</c:v>
                </c:pt>
                <c:pt idx="268">
                  <c:v>-120.51238002418246</c:v>
                </c:pt>
                <c:pt idx="269">
                  <c:v>-120.76789868559558</c:v>
                </c:pt>
                <c:pt idx="270">
                  <c:v>-121.18665861825323</c:v>
                </c:pt>
                <c:pt idx="271">
                  <c:v>-121.54954421469392</c:v>
                </c:pt>
                <c:pt idx="272">
                  <c:v>-121.50313985431436</c:v>
                </c:pt>
                <c:pt idx="273">
                  <c:v>-121.8086392017205</c:v>
                </c:pt>
                <c:pt idx="274">
                  <c:v>-122.31083546063354</c:v>
                </c:pt>
                <c:pt idx="275">
                  <c:v>-122.38233148451911</c:v>
                </c:pt>
                <c:pt idx="276">
                  <c:v>-122.50128945457206</c:v>
                </c:pt>
                <c:pt idx="277">
                  <c:v>-122.80820980318653</c:v>
                </c:pt>
                <c:pt idx="278">
                  <c:v>-122.76296938060918</c:v>
                </c:pt>
                <c:pt idx="279">
                  <c:v>-123.49250858357678</c:v>
                </c:pt>
                <c:pt idx="280">
                  <c:v>-123.53746995585915</c:v>
                </c:pt>
                <c:pt idx="281">
                  <c:v>-123.88425329083817</c:v>
                </c:pt>
                <c:pt idx="282">
                  <c:v>-124.12901234134171</c:v>
                </c:pt>
                <c:pt idx="283">
                  <c:v>-124.2031274387279</c:v>
                </c:pt>
                <c:pt idx="284">
                  <c:v>-124.66296874645442</c:v>
                </c:pt>
                <c:pt idx="285">
                  <c:v>-124.81287845793018</c:v>
                </c:pt>
                <c:pt idx="286">
                  <c:v>-124.95448684013431</c:v>
                </c:pt>
                <c:pt idx="287">
                  <c:v>-125.16682519675045</c:v>
                </c:pt>
                <c:pt idx="288">
                  <c:v>-125.4452187728115</c:v>
                </c:pt>
                <c:pt idx="289">
                  <c:v>-125.53539313928235</c:v>
                </c:pt>
                <c:pt idx="290">
                  <c:v>-125.53721925913017</c:v>
                </c:pt>
                <c:pt idx="291">
                  <c:v>-125.96241049041888</c:v>
                </c:pt>
                <c:pt idx="292">
                  <c:v>-126.2233876822018</c:v>
                </c:pt>
                <c:pt idx="293">
                  <c:v>-126.3985455706183</c:v>
                </c:pt>
                <c:pt idx="294">
                  <c:v>-126.43164347662712</c:v>
                </c:pt>
                <c:pt idx="295">
                  <c:v>-126.48768235623172</c:v>
                </c:pt>
                <c:pt idx="296">
                  <c:v>-126.615485585705</c:v>
                </c:pt>
                <c:pt idx="297">
                  <c:v>-126.81792005031303</c:v>
                </c:pt>
                <c:pt idx="298">
                  <c:v>-127.09211300603124</c:v>
                </c:pt>
                <c:pt idx="299">
                  <c:v>-127.28465208070827</c:v>
                </c:pt>
                <c:pt idx="300">
                  <c:v>-127.26570757920713</c:v>
                </c:pt>
                <c:pt idx="301">
                  <c:v>-127.26501487062461</c:v>
                </c:pt>
                <c:pt idx="302">
                  <c:v>-127.42806928667108</c:v>
                </c:pt>
                <c:pt idx="303">
                  <c:v>-127.75669258511827</c:v>
                </c:pt>
                <c:pt idx="304">
                  <c:v>-127.91670439558499</c:v>
                </c:pt>
                <c:pt idx="305">
                  <c:v>-128.02002083288127</c:v>
                </c:pt>
                <c:pt idx="306">
                  <c:v>-128.08799559288158</c:v>
                </c:pt>
                <c:pt idx="307">
                  <c:v>-128.33318601228765</c:v>
                </c:pt>
                <c:pt idx="308">
                  <c:v>-128.41103419550481</c:v>
                </c:pt>
                <c:pt idx="309">
                  <c:v>-128.37660223060399</c:v>
                </c:pt>
                <c:pt idx="310">
                  <c:v>-128.76062680957722</c:v>
                </c:pt>
                <c:pt idx="311">
                  <c:v>-128.90048320073799</c:v>
                </c:pt>
                <c:pt idx="312">
                  <c:v>-128.83769673448469</c:v>
                </c:pt>
                <c:pt idx="313">
                  <c:v>-128.90511291284679</c:v>
                </c:pt>
                <c:pt idx="314">
                  <c:v>-129.11570593353554</c:v>
                </c:pt>
                <c:pt idx="315">
                  <c:v>-129.3172346157599</c:v>
                </c:pt>
                <c:pt idx="316">
                  <c:v>-129.43297461485764</c:v>
                </c:pt>
                <c:pt idx="317">
                  <c:v>-129.60371281999932</c:v>
                </c:pt>
                <c:pt idx="318">
                  <c:v>-129.60136270274995</c:v>
                </c:pt>
                <c:pt idx="319">
                  <c:v>-129.74607057222795</c:v>
                </c:pt>
                <c:pt idx="320">
                  <c:v>-129.86605125643965</c:v>
                </c:pt>
                <c:pt idx="321">
                  <c:v>-130.01347935978259</c:v>
                </c:pt>
                <c:pt idx="322">
                  <c:v>-129.94919224016851</c:v>
                </c:pt>
                <c:pt idx="323">
                  <c:v>-130.27762429208201</c:v>
                </c:pt>
                <c:pt idx="324">
                  <c:v>-130.36223610373875</c:v>
                </c:pt>
                <c:pt idx="325">
                  <c:v>-130.42759526764937</c:v>
                </c:pt>
                <c:pt idx="326">
                  <c:v>-130.40509214400899</c:v>
                </c:pt>
                <c:pt idx="327">
                  <c:v>-130.68914770867102</c:v>
                </c:pt>
                <c:pt idx="328">
                  <c:v>-130.87886608984272</c:v>
                </c:pt>
                <c:pt idx="329">
                  <c:v>-130.94317587202858</c:v>
                </c:pt>
                <c:pt idx="330">
                  <c:v>-131.06681085454585</c:v>
                </c:pt>
                <c:pt idx="331">
                  <c:v>-131.21976196277353</c:v>
                </c:pt>
                <c:pt idx="332">
                  <c:v>-131.37892723292219</c:v>
                </c:pt>
                <c:pt idx="333">
                  <c:v>-131.50574760867627</c:v>
                </c:pt>
                <c:pt idx="334">
                  <c:v>-131.42694846728085</c:v>
                </c:pt>
                <c:pt idx="335">
                  <c:v>-131.63560215925995</c:v>
                </c:pt>
                <c:pt idx="336">
                  <c:v>-131.86756693827897</c:v>
                </c:pt>
                <c:pt idx="337">
                  <c:v>-131.89416782109797</c:v>
                </c:pt>
                <c:pt idx="338">
                  <c:v>-132.00227470771364</c:v>
                </c:pt>
                <c:pt idx="339">
                  <c:v>-132.03482606539941</c:v>
                </c:pt>
                <c:pt idx="340">
                  <c:v>-132.22358739017474</c:v>
                </c:pt>
                <c:pt idx="341">
                  <c:v>-132.39039671419633</c:v>
                </c:pt>
                <c:pt idx="342">
                  <c:v>-132.36741928133921</c:v>
                </c:pt>
                <c:pt idx="343">
                  <c:v>-132.30475287821815</c:v>
                </c:pt>
                <c:pt idx="344">
                  <c:v>-132.70132742972822</c:v>
                </c:pt>
                <c:pt idx="345">
                  <c:v>-133.02885737226813</c:v>
                </c:pt>
                <c:pt idx="346">
                  <c:v>-132.88313681593471</c:v>
                </c:pt>
                <c:pt idx="347">
                  <c:v>-132.97679018280516</c:v>
                </c:pt>
                <c:pt idx="348">
                  <c:v>-133.08455360064227</c:v>
                </c:pt>
                <c:pt idx="349">
                  <c:v>-133.15563756479142</c:v>
                </c:pt>
                <c:pt idx="350">
                  <c:v>-133.24047344218735</c:v>
                </c:pt>
                <c:pt idx="351">
                  <c:v>-133.5462572683559</c:v>
                </c:pt>
                <c:pt idx="352">
                  <c:v>-133.56712219402431</c:v>
                </c:pt>
                <c:pt idx="353">
                  <c:v>-133.62864585450356</c:v>
                </c:pt>
                <c:pt idx="354">
                  <c:v>-133.76550093315385</c:v>
                </c:pt>
                <c:pt idx="355">
                  <c:v>-133.90836246494629</c:v>
                </c:pt>
                <c:pt idx="356">
                  <c:v>-133.99254697701139</c:v>
                </c:pt>
                <c:pt idx="357">
                  <c:v>-134.12813593222631</c:v>
                </c:pt>
                <c:pt idx="358">
                  <c:v>-134.12936680489412</c:v>
                </c:pt>
                <c:pt idx="359">
                  <c:v>-134.1146580523457</c:v>
                </c:pt>
                <c:pt idx="360">
                  <c:v>-134.21734972777335</c:v>
                </c:pt>
                <c:pt idx="361">
                  <c:v>-134.57188363452696</c:v>
                </c:pt>
                <c:pt idx="362">
                  <c:v>-134.48415196412225</c:v>
                </c:pt>
                <c:pt idx="363">
                  <c:v>-134.69895850947441</c:v>
                </c:pt>
                <c:pt idx="364">
                  <c:v>-134.73520516958396</c:v>
                </c:pt>
                <c:pt idx="365">
                  <c:v>-134.90523361852462</c:v>
                </c:pt>
                <c:pt idx="366">
                  <c:v>-134.83774274435373</c:v>
                </c:pt>
                <c:pt idx="367">
                  <c:v>-135.1418354664799</c:v>
                </c:pt>
                <c:pt idx="368">
                  <c:v>-135.12306099266635</c:v>
                </c:pt>
                <c:pt idx="369">
                  <c:v>-135.28561421526294</c:v>
                </c:pt>
                <c:pt idx="370">
                  <c:v>-135.19424866022504</c:v>
                </c:pt>
                <c:pt idx="371">
                  <c:v>-135.33104773504056</c:v>
                </c:pt>
                <c:pt idx="372">
                  <c:v>-135.42134345975944</c:v>
                </c:pt>
                <c:pt idx="373">
                  <c:v>-135.58102870491774</c:v>
                </c:pt>
                <c:pt idx="374">
                  <c:v>-135.63643806745833</c:v>
                </c:pt>
                <c:pt idx="375">
                  <c:v>-135.70180365427626</c:v>
                </c:pt>
                <c:pt idx="376">
                  <c:v>-135.8944482279847</c:v>
                </c:pt>
                <c:pt idx="377">
                  <c:v>-136.04497218392515</c:v>
                </c:pt>
                <c:pt idx="378">
                  <c:v>-135.99709021727836</c:v>
                </c:pt>
                <c:pt idx="379">
                  <c:v>-136.01001170832416</c:v>
                </c:pt>
                <c:pt idx="380">
                  <c:v>-136.1039460285414</c:v>
                </c:pt>
                <c:pt idx="381">
                  <c:v>-136.14693265773545</c:v>
                </c:pt>
                <c:pt idx="382">
                  <c:v>-136.35016190150287</c:v>
                </c:pt>
                <c:pt idx="383">
                  <c:v>-136.31307498210236</c:v>
                </c:pt>
                <c:pt idx="384">
                  <c:v>-136.52773430022938</c:v>
                </c:pt>
                <c:pt idx="385">
                  <c:v>-136.53819464374149</c:v>
                </c:pt>
                <c:pt idx="386">
                  <c:v>-136.87122877989719</c:v>
                </c:pt>
                <c:pt idx="387">
                  <c:v>-136.75190871838788</c:v>
                </c:pt>
                <c:pt idx="388">
                  <c:v>-136.89214932826323</c:v>
                </c:pt>
                <c:pt idx="389">
                  <c:v>-137.02831288651169</c:v>
                </c:pt>
                <c:pt idx="390">
                  <c:v>-136.90865109533496</c:v>
                </c:pt>
                <c:pt idx="391">
                  <c:v>-137.06237865995899</c:v>
                </c:pt>
                <c:pt idx="392">
                  <c:v>-137.03358141857319</c:v>
                </c:pt>
                <c:pt idx="393">
                  <c:v>-137.26906015365702</c:v>
                </c:pt>
                <c:pt idx="394">
                  <c:v>-137.24581309742553</c:v>
                </c:pt>
                <c:pt idx="395">
                  <c:v>-137.2645014926766</c:v>
                </c:pt>
                <c:pt idx="396">
                  <c:v>-137.4025664267341</c:v>
                </c:pt>
                <c:pt idx="397">
                  <c:v>-137.60155180060246</c:v>
                </c:pt>
                <c:pt idx="398">
                  <c:v>-137.46900842704204</c:v>
                </c:pt>
                <c:pt idx="399">
                  <c:v>-137.70808617020523</c:v>
                </c:pt>
                <c:pt idx="400">
                  <c:v>-137.7757542111024</c:v>
                </c:pt>
                <c:pt idx="401">
                  <c:v>-137.85062628102483</c:v>
                </c:pt>
                <c:pt idx="402">
                  <c:v>-137.99815863810258</c:v>
                </c:pt>
                <c:pt idx="403">
                  <c:v>-138.06313161244731</c:v>
                </c:pt>
                <c:pt idx="404">
                  <c:v>-138.0346182181633</c:v>
                </c:pt>
                <c:pt idx="405">
                  <c:v>-138.02774803160557</c:v>
                </c:pt>
                <c:pt idx="406">
                  <c:v>-138.12510717383549</c:v>
                </c:pt>
                <c:pt idx="407">
                  <c:v>-138.19885848052013</c:v>
                </c:pt>
                <c:pt idx="408">
                  <c:v>-138.29255225219379</c:v>
                </c:pt>
                <c:pt idx="409">
                  <c:v>-138.46224149076787</c:v>
                </c:pt>
                <c:pt idx="410">
                  <c:v>-138.5014339464214</c:v>
                </c:pt>
                <c:pt idx="411">
                  <c:v>-138.45772787209665</c:v>
                </c:pt>
                <c:pt idx="412">
                  <c:v>-138.5188549585082</c:v>
                </c:pt>
                <c:pt idx="413">
                  <c:v>-138.6860166342299</c:v>
                </c:pt>
                <c:pt idx="414">
                  <c:v>-138.77145611680336</c:v>
                </c:pt>
                <c:pt idx="415">
                  <c:v>-138.81654659793094</c:v>
                </c:pt>
                <c:pt idx="416">
                  <c:v>-138.940786979384</c:v>
                </c:pt>
                <c:pt idx="417">
                  <c:v>-138.98941468992516</c:v>
                </c:pt>
                <c:pt idx="418">
                  <c:v>-138.9964625389201</c:v>
                </c:pt>
                <c:pt idx="419">
                  <c:v>-139.02284108504097</c:v>
                </c:pt>
                <c:pt idx="420">
                  <c:v>-139.21294057664338</c:v>
                </c:pt>
                <c:pt idx="421">
                  <c:v>-139.21683747959779</c:v>
                </c:pt>
                <c:pt idx="422">
                  <c:v>-139.35485654493593</c:v>
                </c:pt>
                <c:pt idx="423">
                  <c:v>-139.50047645584226</c:v>
                </c:pt>
                <c:pt idx="424">
                  <c:v>-139.4936782210535</c:v>
                </c:pt>
                <c:pt idx="425">
                  <c:v>-139.69540574500624</c:v>
                </c:pt>
                <c:pt idx="426">
                  <c:v>-139.71308454164395</c:v>
                </c:pt>
                <c:pt idx="427">
                  <c:v>-139.64557873329721</c:v>
                </c:pt>
                <c:pt idx="428">
                  <c:v>-139.72447419177593</c:v>
                </c:pt>
                <c:pt idx="429">
                  <c:v>-139.75500052513769</c:v>
                </c:pt>
                <c:pt idx="430">
                  <c:v>-139.9318509380453</c:v>
                </c:pt>
                <c:pt idx="431">
                  <c:v>-139.9709131188352</c:v>
                </c:pt>
                <c:pt idx="432">
                  <c:v>-139.91904850713632</c:v>
                </c:pt>
                <c:pt idx="433">
                  <c:v>-140.0110296335686</c:v>
                </c:pt>
                <c:pt idx="434">
                  <c:v>-140.02051369730464</c:v>
                </c:pt>
                <c:pt idx="435">
                  <c:v>-140.157181514374</c:v>
                </c:pt>
                <c:pt idx="436">
                  <c:v>-140.3403132101889</c:v>
                </c:pt>
                <c:pt idx="437">
                  <c:v>-140.39610763715922</c:v>
                </c:pt>
                <c:pt idx="438">
                  <c:v>-140.53602232683994</c:v>
                </c:pt>
                <c:pt idx="439">
                  <c:v>-140.60413203051021</c:v>
                </c:pt>
                <c:pt idx="440">
                  <c:v>-140.58234563293234</c:v>
                </c:pt>
                <c:pt idx="441">
                  <c:v>-140.58085067771822</c:v>
                </c:pt>
                <c:pt idx="442">
                  <c:v>-140.72295334795101</c:v>
                </c:pt>
                <c:pt idx="443">
                  <c:v>-140.7942183172045</c:v>
                </c:pt>
                <c:pt idx="444">
                  <c:v>-140.91300907815577</c:v>
                </c:pt>
                <c:pt idx="445">
                  <c:v>-140.84221414761902</c:v>
                </c:pt>
                <c:pt idx="446">
                  <c:v>-140.81605332872172</c:v>
                </c:pt>
                <c:pt idx="447">
                  <c:v>-141.03343425077759</c:v>
                </c:pt>
                <c:pt idx="448">
                  <c:v>-141.26809670982144</c:v>
                </c:pt>
                <c:pt idx="449">
                  <c:v>-141.21562584887471</c:v>
                </c:pt>
                <c:pt idx="450">
                  <c:v>-141.10881799191429</c:v>
                </c:pt>
                <c:pt idx="451">
                  <c:v>-141.20946971395978</c:v>
                </c:pt>
                <c:pt idx="452">
                  <c:v>-141.27674225594433</c:v>
                </c:pt>
                <c:pt idx="453">
                  <c:v>-141.15163677096857</c:v>
                </c:pt>
                <c:pt idx="454">
                  <c:v>-141.41517810299447</c:v>
                </c:pt>
                <c:pt idx="455">
                  <c:v>-141.39374361299352</c:v>
                </c:pt>
                <c:pt idx="456">
                  <c:v>-141.57009609597705</c:v>
                </c:pt>
                <c:pt idx="457">
                  <c:v>-141.60343296998855</c:v>
                </c:pt>
                <c:pt idx="458">
                  <c:v>-141.61498243299212</c:v>
                </c:pt>
                <c:pt idx="459">
                  <c:v>-141.87345286599358</c:v>
                </c:pt>
                <c:pt idx="460">
                  <c:v>-141.78645422699546</c:v>
                </c:pt>
                <c:pt idx="461">
                  <c:v>-141.78300454899667</c:v>
                </c:pt>
                <c:pt idx="462">
                  <c:v>-141.86980894999741</c:v>
                </c:pt>
                <c:pt idx="463">
                  <c:v>-141.89397715599813</c:v>
                </c:pt>
                <c:pt idx="464">
                  <c:v>-142.02732594999856</c:v>
                </c:pt>
                <c:pt idx="465">
                  <c:v>-142.09757192299884</c:v>
                </c:pt>
                <c:pt idx="466">
                  <c:v>-142.27231728999902</c:v>
                </c:pt>
                <c:pt idx="467">
                  <c:v>-142.21729429299876</c:v>
                </c:pt>
                <c:pt idx="468">
                  <c:v>-142.30328010499949</c:v>
                </c:pt>
                <c:pt idx="469">
                  <c:v>-142.2292238979997</c:v>
                </c:pt>
                <c:pt idx="470">
                  <c:v>-142.40232008199965</c:v>
                </c:pt>
                <c:pt idx="471">
                  <c:v>-142.50380260099971</c:v>
                </c:pt>
                <c:pt idx="472">
                  <c:v>-142.57934479599984</c:v>
                </c:pt>
                <c:pt idx="473">
                  <c:v>-142.5721106819999</c:v>
                </c:pt>
                <c:pt idx="474">
                  <c:v>-142.66755908599995</c:v>
                </c:pt>
                <c:pt idx="475">
                  <c:v>-142.63394468299998</c:v>
                </c:pt>
                <c:pt idx="476">
                  <c:v>-142.67222400599996</c:v>
                </c:pt>
                <c:pt idx="477">
                  <c:v>-142.750354061</c:v>
                </c:pt>
                <c:pt idx="478">
                  <c:v>-142.89264395399999</c:v>
                </c:pt>
                <c:pt idx="479">
                  <c:v>-142.84422420100003</c:v>
                </c:pt>
                <c:pt idx="480">
                  <c:v>-142.93090212300001</c:v>
                </c:pt>
                <c:pt idx="481">
                  <c:v>-143.02720793800003</c:v>
                </c:pt>
                <c:pt idx="482">
                  <c:v>-143.04432258400004</c:v>
                </c:pt>
                <c:pt idx="483">
                  <c:v>-143.05848883499999</c:v>
                </c:pt>
                <c:pt idx="484">
                  <c:v>-143.11262330000002</c:v>
                </c:pt>
                <c:pt idx="485">
                  <c:v>-143.20355433900002</c:v>
                </c:pt>
                <c:pt idx="486">
                  <c:v>-143.245083102</c:v>
                </c:pt>
                <c:pt idx="487">
                  <c:v>-143.319997129</c:v>
                </c:pt>
                <c:pt idx="488">
                  <c:v>-143.43041316099999</c:v>
                </c:pt>
                <c:pt idx="489">
                  <c:v>-143.47020140000001</c:v>
                </c:pt>
                <c:pt idx="490">
                  <c:v>-143.54101105000001</c:v>
                </c:pt>
                <c:pt idx="491">
                  <c:v>-143.54389750199999</c:v>
                </c:pt>
                <c:pt idx="492">
                  <c:v>-143.612281164</c:v>
                </c:pt>
                <c:pt idx="493">
                  <c:v>-143.67623817099999</c:v>
                </c:pt>
                <c:pt idx="494">
                  <c:v>-143.620221168</c:v>
                </c:pt>
                <c:pt idx="495">
                  <c:v>-143.74279129300004</c:v>
                </c:pt>
                <c:pt idx="496">
                  <c:v>-143.84789888899999</c:v>
                </c:pt>
                <c:pt idx="497">
                  <c:v>-143.79711114200003</c:v>
                </c:pt>
                <c:pt idx="498">
                  <c:v>-143.92666636000004</c:v>
                </c:pt>
                <c:pt idx="499">
                  <c:v>-143.942018066</c:v>
                </c:pt>
                <c:pt idx="500">
                  <c:v>-144.063647264</c:v>
                </c:pt>
                <c:pt idx="501">
                  <c:v>-144.19898201800004</c:v>
                </c:pt>
                <c:pt idx="502">
                  <c:v>-144.084243063</c:v>
                </c:pt>
                <c:pt idx="503">
                  <c:v>-144.20331578400004</c:v>
                </c:pt>
                <c:pt idx="504">
                  <c:v>-144.19347721400004</c:v>
                </c:pt>
                <c:pt idx="505">
                  <c:v>-144.26806661000003</c:v>
                </c:pt>
                <c:pt idx="506">
                  <c:v>-144.405596301</c:v>
                </c:pt>
                <c:pt idx="507">
                  <c:v>-144.44074457700003</c:v>
                </c:pt>
                <c:pt idx="508">
                  <c:v>-144.55951152000003</c:v>
                </c:pt>
                <c:pt idx="509">
                  <c:v>-144.54316166999999</c:v>
                </c:pt>
                <c:pt idx="510">
                  <c:v>-144.622722455</c:v>
                </c:pt>
                <c:pt idx="511">
                  <c:v>-144.64233506300002</c:v>
                </c:pt>
                <c:pt idx="512">
                  <c:v>-144.750625308</c:v>
                </c:pt>
                <c:pt idx="513">
                  <c:v>-144.80958239200004</c:v>
                </c:pt>
                <c:pt idx="514">
                  <c:v>-144.860751072</c:v>
                </c:pt>
                <c:pt idx="515">
                  <c:v>-144.848828002</c:v>
                </c:pt>
                <c:pt idx="516">
                  <c:v>-144.900335891</c:v>
                </c:pt>
                <c:pt idx="517">
                  <c:v>-144.94828653800002</c:v>
                </c:pt>
                <c:pt idx="518">
                  <c:v>-145.00783714600001</c:v>
                </c:pt>
                <c:pt idx="519">
                  <c:v>-145.06869816</c:v>
                </c:pt>
                <c:pt idx="520">
                  <c:v>-145.16895091500001</c:v>
                </c:pt>
                <c:pt idx="521">
                  <c:v>-145.239957997</c:v>
                </c:pt>
                <c:pt idx="522">
                  <c:v>-145.27414268500002</c:v>
                </c:pt>
                <c:pt idx="523">
                  <c:v>-145.28071013100001</c:v>
                </c:pt>
                <c:pt idx="524">
                  <c:v>-145.34172893800002</c:v>
                </c:pt>
                <c:pt idx="525">
                  <c:v>-145.40258061099999</c:v>
                </c:pt>
                <c:pt idx="526">
                  <c:v>-145.432051452</c:v>
                </c:pt>
                <c:pt idx="527">
                  <c:v>-145.524449812</c:v>
                </c:pt>
                <c:pt idx="528">
                  <c:v>-145.58084182500002</c:v>
                </c:pt>
                <c:pt idx="529">
                  <c:v>-145.59910759900004</c:v>
                </c:pt>
                <c:pt idx="530">
                  <c:v>-145.639174223</c:v>
                </c:pt>
                <c:pt idx="531">
                  <c:v>-145.70883252900001</c:v>
                </c:pt>
                <c:pt idx="532">
                  <c:v>-145.78958131799999</c:v>
                </c:pt>
                <c:pt idx="533">
                  <c:v>-145.83596470000001</c:v>
                </c:pt>
                <c:pt idx="534">
                  <c:v>-145.86689065800002</c:v>
                </c:pt>
                <c:pt idx="535">
                  <c:v>-145.92394464099999</c:v>
                </c:pt>
                <c:pt idx="536">
                  <c:v>-146.02839800000001</c:v>
                </c:pt>
                <c:pt idx="537">
                  <c:v>-146.07411630500002</c:v>
                </c:pt>
                <c:pt idx="538">
                  <c:v>-146.11522863500002</c:v>
                </c:pt>
                <c:pt idx="539">
                  <c:v>-146.13821232000001</c:v>
                </c:pt>
                <c:pt idx="540">
                  <c:v>-146.210462466</c:v>
                </c:pt>
                <c:pt idx="541">
                  <c:v>-146.29443426700004</c:v>
                </c:pt>
                <c:pt idx="542">
                  <c:v>-146.30084730800002</c:v>
                </c:pt>
                <c:pt idx="543">
                  <c:v>-146.323616552</c:v>
                </c:pt>
                <c:pt idx="544">
                  <c:v>-146.37745158499999</c:v>
                </c:pt>
                <c:pt idx="545">
                  <c:v>-146.45172933500004</c:v>
                </c:pt>
                <c:pt idx="546">
                  <c:v>-146.51512968099999</c:v>
                </c:pt>
                <c:pt idx="547">
                  <c:v>-146.58489469400001</c:v>
                </c:pt>
                <c:pt idx="548">
                  <c:v>-146.61587030400003</c:v>
                </c:pt>
                <c:pt idx="549">
                  <c:v>-146.70049002800002</c:v>
                </c:pt>
                <c:pt idx="550">
                  <c:v>-146.725332665</c:v>
                </c:pt>
                <c:pt idx="551">
                  <c:v>-146.75862144999999</c:v>
                </c:pt>
                <c:pt idx="552">
                  <c:v>-146.81935507800003</c:v>
                </c:pt>
                <c:pt idx="553">
                  <c:v>-146.93541957599999</c:v>
                </c:pt>
                <c:pt idx="554">
                  <c:v>-146.98678092500001</c:v>
                </c:pt>
                <c:pt idx="555">
                  <c:v>-146.99205687700004</c:v>
                </c:pt>
                <c:pt idx="556">
                  <c:v>-147.03074158100003</c:v>
                </c:pt>
                <c:pt idx="557">
                  <c:v>-147.09064776200003</c:v>
                </c:pt>
                <c:pt idx="558">
                  <c:v>-147.116090829</c:v>
                </c:pt>
                <c:pt idx="559">
                  <c:v>-147.14948295800002</c:v>
                </c:pt>
                <c:pt idx="560">
                  <c:v>-147.22380147000001</c:v>
                </c:pt>
                <c:pt idx="561">
                  <c:v>-147.26792316300003</c:v>
                </c:pt>
                <c:pt idx="562">
                  <c:v>-147.32970328600001</c:v>
                </c:pt>
                <c:pt idx="563">
                  <c:v>-147.36933249100002</c:v>
                </c:pt>
                <c:pt idx="564">
                  <c:v>-147.402552638</c:v>
                </c:pt>
                <c:pt idx="565">
                  <c:v>-147.45862430299999</c:v>
                </c:pt>
                <c:pt idx="566">
                  <c:v>-147.48312659700002</c:v>
                </c:pt>
                <c:pt idx="567">
                  <c:v>-146.79705650900002</c:v>
                </c:pt>
                <c:pt idx="568">
                  <c:v>-147.318879047</c:v>
                </c:pt>
                <c:pt idx="569">
                  <c:v>-147.66082919999999</c:v>
                </c:pt>
                <c:pt idx="570">
                  <c:v>-147.69041022600004</c:v>
                </c:pt>
                <c:pt idx="571">
                  <c:v>-147.774360016</c:v>
                </c:pt>
                <c:pt idx="572">
                  <c:v>-147.83424653500003</c:v>
                </c:pt>
                <c:pt idx="573">
                  <c:v>-147.87495889600001</c:v>
                </c:pt>
                <c:pt idx="574">
                  <c:v>-147.91664397100001</c:v>
                </c:pt>
                <c:pt idx="575">
                  <c:v>-148.02766395000003</c:v>
                </c:pt>
                <c:pt idx="576">
                  <c:v>-148.07392774200002</c:v>
                </c:pt>
                <c:pt idx="577">
                  <c:v>-148.12843026900001</c:v>
                </c:pt>
                <c:pt idx="578">
                  <c:v>-148.19731815899999</c:v>
                </c:pt>
                <c:pt idx="579">
                  <c:v>-148.25374245400002</c:v>
                </c:pt>
                <c:pt idx="580">
                  <c:v>-148.29760376799999</c:v>
                </c:pt>
                <c:pt idx="581">
                  <c:v>-148.29934802700001</c:v>
                </c:pt>
                <c:pt idx="582">
                  <c:v>-148.309735811</c:v>
                </c:pt>
                <c:pt idx="583">
                  <c:v>-148.32054513700004</c:v>
                </c:pt>
                <c:pt idx="584">
                  <c:v>-148.37169756700001</c:v>
                </c:pt>
                <c:pt idx="585">
                  <c:v>-148.40583550400004</c:v>
                </c:pt>
                <c:pt idx="586">
                  <c:v>-148.47002763</c:v>
                </c:pt>
                <c:pt idx="587">
                  <c:v>-148.467018446</c:v>
                </c:pt>
                <c:pt idx="588">
                  <c:v>-148.534619878</c:v>
                </c:pt>
                <c:pt idx="589">
                  <c:v>-148.57755337500004</c:v>
                </c:pt>
                <c:pt idx="590">
                  <c:v>-148.63068559700002</c:v>
                </c:pt>
                <c:pt idx="591">
                  <c:v>-148.651026409</c:v>
                </c:pt>
                <c:pt idx="592">
                  <c:v>-148.69592608300002</c:v>
                </c:pt>
                <c:pt idx="593">
                  <c:v>-148.744113755</c:v>
                </c:pt>
                <c:pt idx="594">
                  <c:v>-148.77364516300003</c:v>
                </c:pt>
                <c:pt idx="595">
                  <c:v>-148.819807083</c:v>
                </c:pt>
                <c:pt idx="596">
                  <c:v>-148.85743146000002</c:v>
                </c:pt>
                <c:pt idx="597">
                  <c:v>-148.874462236</c:v>
                </c:pt>
                <c:pt idx="598">
                  <c:v>-148.93979083300002</c:v>
                </c:pt>
                <c:pt idx="599">
                  <c:v>-149.00199075</c:v>
                </c:pt>
                <c:pt idx="600">
                  <c:v>-149.076044139</c:v>
                </c:pt>
                <c:pt idx="601">
                  <c:v>-149.15372723500002</c:v>
                </c:pt>
                <c:pt idx="602">
                  <c:v>-149.18266501100004</c:v>
                </c:pt>
                <c:pt idx="603">
                  <c:v>-149.273032943</c:v>
                </c:pt>
                <c:pt idx="604">
                  <c:v>-149.33375897900004</c:v>
                </c:pt>
                <c:pt idx="605">
                  <c:v>-149.37651868100002</c:v>
                </c:pt>
                <c:pt idx="606">
                  <c:v>-149.39025827399999</c:v>
                </c:pt>
                <c:pt idx="607">
                  <c:v>-149.49408553500004</c:v>
                </c:pt>
                <c:pt idx="608">
                  <c:v>-149.53067147799999</c:v>
                </c:pt>
                <c:pt idx="609">
                  <c:v>-149.476002443</c:v>
                </c:pt>
                <c:pt idx="610">
                  <c:v>-149.465106354</c:v>
                </c:pt>
                <c:pt idx="611">
                  <c:v>-149.485220158</c:v>
                </c:pt>
                <c:pt idx="612">
                  <c:v>-149.53338589500004</c:v>
                </c:pt>
                <c:pt idx="613">
                  <c:v>-149.55849603500002</c:v>
                </c:pt>
                <c:pt idx="614">
                  <c:v>-149.61085372900004</c:v>
                </c:pt>
                <c:pt idx="615">
                  <c:v>-149.64924192100003</c:v>
                </c:pt>
                <c:pt idx="616">
                  <c:v>-149.7086841</c:v>
                </c:pt>
                <c:pt idx="617">
                  <c:v>-149.76688867300004</c:v>
                </c:pt>
                <c:pt idx="618">
                  <c:v>-149.80391951600001</c:v>
                </c:pt>
                <c:pt idx="619">
                  <c:v>-149.82906754500002</c:v>
                </c:pt>
                <c:pt idx="620">
                  <c:v>-149.878791135</c:v>
                </c:pt>
                <c:pt idx="621">
                  <c:v>-149.95326053400004</c:v>
                </c:pt>
                <c:pt idx="622">
                  <c:v>-149.97660369499999</c:v>
                </c:pt>
                <c:pt idx="623">
                  <c:v>-150.02216547000003</c:v>
                </c:pt>
                <c:pt idx="624">
                  <c:v>-150.08267810000004</c:v>
                </c:pt>
                <c:pt idx="625">
                  <c:v>-150.12883839500003</c:v>
                </c:pt>
                <c:pt idx="626">
                  <c:v>-150.185765202</c:v>
                </c:pt>
                <c:pt idx="627">
                  <c:v>-150.22564125599999</c:v>
                </c:pt>
                <c:pt idx="628">
                  <c:v>-150.26921584799999</c:v>
                </c:pt>
                <c:pt idx="629">
                  <c:v>-150.326621991</c:v>
                </c:pt>
                <c:pt idx="630">
                  <c:v>-150.35994173</c:v>
                </c:pt>
                <c:pt idx="631">
                  <c:v>-150.41010290200003</c:v>
                </c:pt>
                <c:pt idx="632">
                  <c:v>-150.45848682000002</c:v>
                </c:pt>
                <c:pt idx="633">
                  <c:v>-150.52607122800003</c:v>
                </c:pt>
                <c:pt idx="634">
                  <c:v>-150.59288018500004</c:v>
                </c:pt>
                <c:pt idx="635">
                  <c:v>-150.64454466800004</c:v>
                </c:pt>
                <c:pt idx="636">
                  <c:v>-150.697626493</c:v>
                </c:pt>
                <c:pt idx="637">
                  <c:v>-150.75859385000001</c:v>
                </c:pt>
                <c:pt idx="638">
                  <c:v>-150.81907325400002</c:v>
                </c:pt>
                <c:pt idx="639">
                  <c:v>-150.87614068700003</c:v>
                </c:pt>
                <c:pt idx="640">
                  <c:v>-150.94808693900004</c:v>
                </c:pt>
                <c:pt idx="641">
                  <c:v>-151.01625789200003</c:v>
                </c:pt>
                <c:pt idx="642">
                  <c:v>-151.06810281200003</c:v>
                </c:pt>
                <c:pt idx="643">
                  <c:v>-151.136058453</c:v>
                </c:pt>
                <c:pt idx="644">
                  <c:v>-151.20126255400004</c:v>
                </c:pt>
                <c:pt idx="645">
                  <c:v>-151.290429762</c:v>
                </c:pt>
                <c:pt idx="646">
                  <c:v>-151.39042702000003</c:v>
                </c:pt>
                <c:pt idx="647">
                  <c:v>-151.467842464</c:v>
                </c:pt>
                <c:pt idx="648">
                  <c:v>-151.55144637300003</c:v>
                </c:pt>
                <c:pt idx="649">
                  <c:v>-151.62999766000002</c:v>
                </c:pt>
                <c:pt idx="650">
                  <c:v>-151.74705864800001</c:v>
                </c:pt>
                <c:pt idx="651">
                  <c:v>-151.82861673900001</c:v>
                </c:pt>
                <c:pt idx="652">
                  <c:v>-151.915785634</c:v>
                </c:pt>
                <c:pt idx="653">
                  <c:v>-152.009459897</c:v>
                </c:pt>
                <c:pt idx="654">
                  <c:v>-152.08997277099999</c:v>
                </c:pt>
                <c:pt idx="655">
                  <c:v>-152.19723525800001</c:v>
                </c:pt>
                <c:pt idx="656">
                  <c:v>-152.29746903399999</c:v>
                </c:pt>
                <c:pt idx="657">
                  <c:v>-152.377644995</c:v>
                </c:pt>
                <c:pt idx="658">
                  <c:v>-152.50332695200001</c:v>
                </c:pt>
                <c:pt idx="659">
                  <c:v>-152.49777954200002</c:v>
                </c:pt>
                <c:pt idx="660">
                  <c:v>-152.59502343600002</c:v>
                </c:pt>
                <c:pt idx="661">
                  <c:v>-152.84973318800002</c:v>
                </c:pt>
                <c:pt idx="662">
                  <c:v>-152.97471397000004</c:v>
                </c:pt>
                <c:pt idx="663">
                  <c:v>-153.15244936600001</c:v>
                </c:pt>
                <c:pt idx="664">
                  <c:v>-153.28555735700002</c:v>
                </c:pt>
                <c:pt idx="665">
                  <c:v>-153.40363697500004</c:v>
                </c:pt>
                <c:pt idx="666">
                  <c:v>-153.55784608900001</c:v>
                </c:pt>
                <c:pt idx="667">
                  <c:v>-153.67332055399999</c:v>
                </c:pt>
                <c:pt idx="668">
                  <c:v>-153.765523102</c:v>
                </c:pt>
                <c:pt idx="669">
                  <c:v>-153.94363193100003</c:v>
                </c:pt>
                <c:pt idx="670">
                  <c:v>-154.09634771300003</c:v>
                </c:pt>
                <c:pt idx="671">
                  <c:v>-154.24704845200003</c:v>
                </c:pt>
                <c:pt idx="672">
                  <c:v>-154.37873201600001</c:v>
                </c:pt>
                <c:pt idx="673">
                  <c:v>-154.535119941</c:v>
                </c:pt>
                <c:pt idx="674">
                  <c:v>-154.65622061300002</c:v>
                </c:pt>
                <c:pt idx="675">
                  <c:v>-154.80615689699999</c:v>
                </c:pt>
                <c:pt idx="676">
                  <c:v>-154.64122161099999</c:v>
                </c:pt>
                <c:pt idx="677">
                  <c:v>-154.778427298</c:v>
                </c:pt>
                <c:pt idx="678">
                  <c:v>-155.33411412300001</c:v>
                </c:pt>
                <c:pt idx="679">
                  <c:v>-155.47811488799999</c:v>
                </c:pt>
                <c:pt idx="680">
                  <c:v>-155.595127838</c:v>
                </c:pt>
                <c:pt idx="681">
                  <c:v>-155.79000252399999</c:v>
                </c:pt>
                <c:pt idx="682">
                  <c:v>-155.91675684300003</c:v>
                </c:pt>
                <c:pt idx="683">
                  <c:v>-156.09562562000002</c:v>
                </c:pt>
                <c:pt idx="684">
                  <c:v>-156.198523177</c:v>
                </c:pt>
                <c:pt idx="685">
                  <c:v>-156.44136862500002</c:v>
                </c:pt>
                <c:pt idx="686">
                  <c:v>-156.59589035200003</c:v>
                </c:pt>
                <c:pt idx="687">
                  <c:v>-156.70652035099999</c:v>
                </c:pt>
                <c:pt idx="688">
                  <c:v>-156.870296618</c:v>
                </c:pt>
                <c:pt idx="689">
                  <c:v>-157.07161010300004</c:v>
                </c:pt>
                <c:pt idx="690">
                  <c:v>-156.688136439</c:v>
                </c:pt>
                <c:pt idx="691">
                  <c:v>-157.03266386800004</c:v>
                </c:pt>
                <c:pt idx="692">
                  <c:v>-157.526430675</c:v>
                </c:pt>
                <c:pt idx="693">
                  <c:v>-157.66889815800002</c:v>
                </c:pt>
                <c:pt idx="694">
                  <c:v>-157.82532283</c:v>
                </c:pt>
                <c:pt idx="695">
                  <c:v>-157.98942951000004</c:v>
                </c:pt>
                <c:pt idx="696">
                  <c:v>-158.10044660100002</c:v>
                </c:pt>
                <c:pt idx="697">
                  <c:v>-158.27214898100002</c:v>
                </c:pt>
                <c:pt idx="698">
                  <c:v>-158.32167643300002</c:v>
                </c:pt>
                <c:pt idx="699">
                  <c:v>-158.35050749400006</c:v>
                </c:pt>
                <c:pt idx="700">
                  <c:v>-158.69223494900004</c:v>
                </c:pt>
                <c:pt idx="701">
                  <c:v>-158.808911459</c:v>
                </c:pt>
                <c:pt idx="702">
                  <c:v>-158.92929771800002</c:v>
                </c:pt>
                <c:pt idx="703">
                  <c:v>-159.07968617900002</c:v>
                </c:pt>
                <c:pt idx="704">
                  <c:v>-159.20038637500002</c:v>
                </c:pt>
                <c:pt idx="705">
                  <c:v>-159.32963427999999</c:v>
                </c:pt>
                <c:pt idx="706">
                  <c:v>-159.45080418200001</c:v>
                </c:pt>
                <c:pt idx="707">
                  <c:v>-159.53576699100003</c:v>
                </c:pt>
                <c:pt idx="708">
                  <c:v>-159.65575351999999</c:v>
                </c:pt>
                <c:pt idx="709">
                  <c:v>-159.76955136800004</c:v>
                </c:pt>
                <c:pt idx="710">
                  <c:v>-159.88447195200001</c:v>
                </c:pt>
                <c:pt idx="711">
                  <c:v>-159.95901789300004</c:v>
                </c:pt>
                <c:pt idx="712">
                  <c:v>-160.08917970300001</c:v>
                </c:pt>
                <c:pt idx="713">
                  <c:v>-160.19706081700002</c:v>
                </c:pt>
                <c:pt idx="714">
                  <c:v>-160.28825325000003</c:v>
                </c:pt>
                <c:pt idx="715">
                  <c:v>-160.32261167700003</c:v>
                </c:pt>
                <c:pt idx="716">
                  <c:v>-160.48320603300002</c:v>
                </c:pt>
                <c:pt idx="717">
                  <c:v>-160.57299584899999</c:v>
                </c:pt>
                <c:pt idx="718">
                  <c:v>-160.68194939500003</c:v>
                </c:pt>
                <c:pt idx="719">
                  <c:v>-159.32846740000002</c:v>
                </c:pt>
                <c:pt idx="720">
                  <c:v>-160.83910194200001</c:v>
                </c:pt>
                <c:pt idx="721">
                  <c:v>-158.845272628</c:v>
                </c:pt>
                <c:pt idx="722">
                  <c:v>-160.97335550600002</c:v>
                </c:pt>
                <c:pt idx="723">
                  <c:v>-161.03327503899999</c:v>
                </c:pt>
                <c:pt idx="724">
                  <c:v>-161.12656131800003</c:v>
                </c:pt>
                <c:pt idx="725">
                  <c:v>-161.19872112000002</c:v>
                </c:pt>
                <c:pt idx="726">
                  <c:v>-160.38319408400002</c:v>
                </c:pt>
                <c:pt idx="727">
                  <c:v>-161.29674716700004</c:v>
                </c:pt>
                <c:pt idx="728">
                  <c:v>-161.364996706</c:v>
                </c:pt>
                <c:pt idx="729">
                  <c:v>-161.35195819300006</c:v>
                </c:pt>
                <c:pt idx="730">
                  <c:v>-161.48148402300006</c:v>
                </c:pt>
                <c:pt idx="731">
                  <c:v>-161.52065589199998</c:v>
                </c:pt>
                <c:pt idx="732">
                  <c:v>-161.59228723600006</c:v>
                </c:pt>
                <c:pt idx="733">
                  <c:v>-161.643173601</c:v>
                </c:pt>
                <c:pt idx="734">
                  <c:v>-161.65735781400002</c:v>
                </c:pt>
                <c:pt idx="735">
                  <c:v>-161.68812454000002</c:v>
                </c:pt>
                <c:pt idx="736">
                  <c:v>-161.76325363600003</c:v>
                </c:pt>
                <c:pt idx="737">
                  <c:v>-161.78462263400004</c:v>
                </c:pt>
                <c:pt idx="738">
                  <c:v>-161.83852134800003</c:v>
                </c:pt>
                <c:pt idx="739">
                  <c:v>-161.890742571</c:v>
                </c:pt>
                <c:pt idx="740">
                  <c:v>-161.88707149199999</c:v>
                </c:pt>
                <c:pt idx="741">
                  <c:v>-161.94916181900004</c:v>
                </c:pt>
                <c:pt idx="742">
                  <c:v>-161.95201027100001</c:v>
                </c:pt>
                <c:pt idx="743">
                  <c:v>-160.84282317300006</c:v>
                </c:pt>
                <c:pt idx="744">
                  <c:v>-162.04576352300006</c:v>
                </c:pt>
                <c:pt idx="745">
                  <c:v>-162.07521570000006</c:v>
                </c:pt>
                <c:pt idx="746">
                  <c:v>-162.07795293999999</c:v>
                </c:pt>
                <c:pt idx="747">
                  <c:v>-161.67655102700002</c:v>
                </c:pt>
                <c:pt idx="748">
                  <c:v>-161.69434882000002</c:v>
                </c:pt>
                <c:pt idx="749">
                  <c:v>-161.70909498900002</c:v>
                </c:pt>
                <c:pt idx="750">
                  <c:v>-161.71724681600006</c:v>
                </c:pt>
                <c:pt idx="751">
                  <c:v>-161.72507331100002</c:v>
                </c:pt>
                <c:pt idx="752">
                  <c:v>-161.74029576600003</c:v>
                </c:pt>
                <c:pt idx="753">
                  <c:v>-162.22041609800002</c:v>
                </c:pt>
                <c:pt idx="754">
                  <c:v>-162.21369051299999</c:v>
                </c:pt>
                <c:pt idx="755">
                  <c:v>-162.28679822500001</c:v>
                </c:pt>
                <c:pt idx="756">
                  <c:v>-162.27606947200002</c:v>
                </c:pt>
                <c:pt idx="757">
                  <c:v>-162.296636256</c:v>
                </c:pt>
                <c:pt idx="758">
                  <c:v>-162.15837628900002</c:v>
                </c:pt>
                <c:pt idx="759">
                  <c:v>-162.14819089400004</c:v>
                </c:pt>
                <c:pt idx="760">
                  <c:v>-162.06193093100006</c:v>
                </c:pt>
                <c:pt idx="761">
                  <c:v>-162.05142788700002</c:v>
                </c:pt>
                <c:pt idx="762">
                  <c:v>-162.26883337200002</c:v>
                </c:pt>
                <c:pt idx="763">
                  <c:v>-162.262083542</c:v>
                </c:pt>
                <c:pt idx="764">
                  <c:v>-162.26638127000001</c:v>
                </c:pt>
                <c:pt idx="765">
                  <c:v>-162.39988749700004</c:v>
                </c:pt>
                <c:pt idx="766">
                  <c:v>-162.39280254100004</c:v>
                </c:pt>
                <c:pt idx="767">
                  <c:v>-162.44712290300004</c:v>
                </c:pt>
                <c:pt idx="768">
                  <c:v>-162.463554485</c:v>
                </c:pt>
                <c:pt idx="769">
                  <c:v>-162.45672559000002</c:v>
                </c:pt>
                <c:pt idx="770">
                  <c:v>-162.46494160600005</c:v>
                </c:pt>
                <c:pt idx="771">
                  <c:v>-162.32159375400002</c:v>
                </c:pt>
                <c:pt idx="772">
                  <c:v>-162.31449175800006</c:v>
                </c:pt>
                <c:pt idx="773">
                  <c:v>-162.12452411300001</c:v>
                </c:pt>
                <c:pt idx="774">
                  <c:v>-162.33452144200001</c:v>
                </c:pt>
                <c:pt idx="775">
                  <c:v>-162.35568646600004</c:v>
                </c:pt>
                <c:pt idx="776">
                  <c:v>-162.35218317200005</c:v>
                </c:pt>
                <c:pt idx="777">
                  <c:v>-162.45377521099999</c:v>
                </c:pt>
                <c:pt idx="778">
                  <c:v>-162.54144629800004</c:v>
                </c:pt>
                <c:pt idx="779">
                  <c:v>-162.55570652700004</c:v>
                </c:pt>
                <c:pt idx="780">
                  <c:v>-162.55195652399999</c:v>
                </c:pt>
                <c:pt idx="781">
                  <c:v>-162.54771044899999</c:v>
                </c:pt>
                <c:pt idx="782">
                  <c:v>-162.43550315000005</c:v>
                </c:pt>
                <c:pt idx="783">
                  <c:v>-162.18158735</c:v>
                </c:pt>
                <c:pt idx="784">
                  <c:v>-162.171294211</c:v>
                </c:pt>
                <c:pt idx="785">
                  <c:v>-160.75501098300006</c:v>
                </c:pt>
                <c:pt idx="786">
                  <c:v>-162.353949809</c:v>
                </c:pt>
                <c:pt idx="787">
                  <c:v>-162.36196864100006</c:v>
                </c:pt>
                <c:pt idx="788">
                  <c:v>-162.437411693</c:v>
                </c:pt>
                <c:pt idx="789">
                  <c:v>-162.58709925200006</c:v>
                </c:pt>
                <c:pt idx="790">
                  <c:v>-162.58448273600004</c:v>
                </c:pt>
                <c:pt idx="791">
                  <c:v>-162.540732577</c:v>
                </c:pt>
                <c:pt idx="792">
                  <c:v>-162.29246389000002</c:v>
                </c:pt>
                <c:pt idx="793">
                  <c:v>-162.41505990000005</c:v>
                </c:pt>
                <c:pt idx="794">
                  <c:v>-162.47610081400006</c:v>
                </c:pt>
                <c:pt idx="795">
                  <c:v>-162.53253668799999</c:v>
                </c:pt>
                <c:pt idx="796">
                  <c:v>-162.519031574</c:v>
                </c:pt>
                <c:pt idx="797">
                  <c:v>-162.52057865100002</c:v>
                </c:pt>
                <c:pt idx="798">
                  <c:v>-162.52547815099999</c:v>
                </c:pt>
                <c:pt idx="799">
                  <c:v>-162.27393050100002</c:v>
                </c:pt>
                <c:pt idx="800">
                  <c:v>-162.26214833899999</c:v>
                </c:pt>
                <c:pt idx="801">
                  <c:v>-162.45776306100004</c:v>
                </c:pt>
                <c:pt idx="802">
                  <c:v>-162.50096923999996</c:v>
                </c:pt>
                <c:pt idx="803">
                  <c:v>-162.58177047600003</c:v>
                </c:pt>
                <c:pt idx="804">
                  <c:v>-162.55006835900002</c:v>
                </c:pt>
                <c:pt idx="805">
                  <c:v>-162.23822627900003</c:v>
                </c:pt>
                <c:pt idx="806">
                  <c:v>-162.05704458300002</c:v>
                </c:pt>
                <c:pt idx="807">
                  <c:v>-162.478530664</c:v>
                </c:pt>
                <c:pt idx="808">
                  <c:v>-162.49159213700005</c:v>
                </c:pt>
                <c:pt idx="809">
                  <c:v>-162.517690305</c:v>
                </c:pt>
                <c:pt idx="810">
                  <c:v>-162.51322249900002</c:v>
                </c:pt>
                <c:pt idx="811">
                  <c:v>-162.501915814</c:v>
                </c:pt>
                <c:pt idx="812">
                  <c:v>-162.28311655000002</c:v>
                </c:pt>
                <c:pt idx="813">
                  <c:v>-162.31900356900002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501800"/>
        <c:axId val="384502192"/>
      </c:scatterChart>
      <c:valAx>
        <c:axId val="384501800"/>
        <c:scaling>
          <c:logBase val="10"/>
          <c:orientation val="minMax"/>
          <c:max val="200000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f(Hz</a:t>
                </a:r>
                <a:r>
                  <a:rPr lang="en-US" baseline="0">
                    <a:solidFill>
                      <a:schemeClr val="tx1"/>
                    </a:solidFill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2192"/>
        <c:crossesAt val="-170"/>
        <c:crossBetween val="midCat"/>
      </c:valAx>
      <c:valAx>
        <c:axId val="384502192"/>
        <c:scaling>
          <c:orientation val="minMax"/>
          <c:max val="1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solidFill>
                      <a:schemeClr val="tx1"/>
                    </a:solidFill>
                  </a:rPr>
                  <a:t>L(f) (dBc/Hz)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501800"/>
        <c:crossesAt val="-170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37506773118164"/>
          <c:y val="0.29228591142881022"/>
          <c:w val="0.15391176108451052"/>
          <c:h val="0.33909997320724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13</xdr:row>
      <xdr:rowOff>0</xdr:rowOff>
    </xdr:from>
    <xdr:to>
      <xdr:col>23</xdr:col>
      <xdr:colOff>457200</xdr:colOff>
      <xdr:row>51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476500"/>
          <a:ext cx="9753600" cy="7315200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13</xdr:row>
      <xdr:rowOff>0</xdr:rowOff>
    </xdr:from>
    <xdr:to>
      <xdr:col>23</xdr:col>
      <xdr:colOff>466725</xdr:colOff>
      <xdr:row>51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2476500"/>
          <a:ext cx="9753600" cy="7315200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053" cy="62831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9525</xdr:rowOff>
    </xdr:from>
    <xdr:to>
      <xdr:col>23</xdr:col>
      <xdr:colOff>447675</xdr:colOff>
      <xdr:row>50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295525"/>
          <a:ext cx="9753600" cy="7315200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15</xdr:row>
      <xdr:rowOff>19050</xdr:rowOff>
    </xdr:from>
    <xdr:to>
      <xdr:col>30</xdr:col>
      <xdr:colOff>447675</xdr:colOff>
      <xdr:row>53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125" y="2876550"/>
          <a:ext cx="9753600" cy="7315200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0</xdr:rowOff>
    </xdr:from>
    <xdr:to>
      <xdr:col>48</xdr:col>
      <xdr:colOff>0</xdr:colOff>
      <xdr:row>53</xdr:row>
      <xdr:rowOff>57150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0" y="2857500"/>
          <a:ext cx="9753600" cy="7315200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053" cy="628315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5"/>
  <sheetViews>
    <sheetView workbookViewId="0">
      <selection activeCell="N37" sqref="N37"/>
    </sheetView>
  </sheetViews>
  <sheetFormatPr defaultRowHeight="15" x14ac:dyDescent="0.25"/>
  <cols>
    <col min="1" max="1" width="20.5703125" style="6" bestFit="1" customWidth="1"/>
    <col min="2" max="2" width="20.140625" style="6" bestFit="1" customWidth="1"/>
  </cols>
  <sheetData>
    <row r="1" spans="1:2" x14ac:dyDescent="0.25">
      <c r="A1" s="6" t="s">
        <v>34</v>
      </c>
      <c r="B1" s="6" t="s">
        <v>35</v>
      </c>
    </row>
    <row r="2" spans="1:2" x14ac:dyDescent="0.25">
      <c r="A2" s="45">
        <v>10</v>
      </c>
      <c r="B2" s="45">
        <v>-71.653820876799998</v>
      </c>
    </row>
    <row r="3" spans="1:2" x14ac:dyDescent="0.25">
      <c r="A3" s="45">
        <v>10.1800975118</v>
      </c>
      <c r="B3" s="45">
        <v>-70.912271382100002</v>
      </c>
    </row>
    <row r="4" spans="1:2" x14ac:dyDescent="0.25">
      <c r="A4" s="45">
        <v>10.363438535</v>
      </c>
      <c r="B4" s="45">
        <v>-71.367340235900002</v>
      </c>
    </row>
    <row r="5" spans="1:2" x14ac:dyDescent="0.25">
      <c r="A5" s="45">
        <v>10.5500814844</v>
      </c>
      <c r="B5" s="45">
        <v>-71.822066307699998</v>
      </c>
    </row>
    <row r="6" spans="1:2" x14ac:dyDescent="0.25">
      <c r="A6" s="45">
        <v>10.7400858268</v>
      </c>
      <c r="B6" s="45">
        <v>-72.494360631199996</v>
      </c>
    </row>
    <row r="7" spans="1:2" x14ac:dyDescent="0.25">
      <c r="A7" s="45">
        <v>10.9335121002</v>
      </c>
      <c r="B7" s="45">
        <v>-72.948368109599997</v>
      </c>
    </row>
    <row r="8" spans="1:2" x14ac:dyDescent="0.25">
      <c r="A8" s="45">
        <v>11.130421932699999</v>
      </c>
      <c r="B8" s="45">
        <v>-74.123969419900007</v>
      </c>
    </row>
    <row r="9" spans="1:2" x14ac:dyDescent="0.25">
      <c r="A9" s="45">
        <v>11.3308780622</v>
      </c>
      <c r="B9" s="45">
        <v>-74.577212285800002</v>
      </c>
    </row>
    <row r="10" spans="1:2" x14ac:dyDescent="0.25">
      <c r="A10" s="45">
        <v>11.534944356800001</v>
      </c>
      <c r="B10" s="45">
        <v>-75.030054830799997</v>
      </c>
    </row>
    <row r="11" spans="1:2" x14ac:dyDescent="0.25">
      <c r="A11" s="45">
        <v>11.7426858345</v>
      </c>
      <c r="B11" s="45">
        <v>-75.171040906900004</v>
      </c>
    </row>
    <row r="12" spans="1:2" x14ac:dyDescent="0.25">
      <c r="A12" s="45">
        <v>11.954168684600001</v>
      </c>
      <c r="B12" s="45">
        <v>-75.623045233699997</v>
      </c>
    </row>
    <row r="13" spans="1:2" x14ac:dyDescent="0.25">
      <c r="A13" s="45">
        <v>12.1694602882</v>
      </c>
      <c r="B13" s="45">
        <v>-75.549487317000001</v>
      </c>
    </row>
    <row r="14" spans="1:2" x14ac:dyDescent="0.25">
      <c r="A14" s="45">
        <v>12.3886292399</v>
      </c>
      <c r="B14" s="45">
        <v>-76.000601223499999</v>
      </c>
    </row>
    <row r="15" spans="1:2" x14ac:dyDescent="0.25">
      <c r="A15" s="45">
        <v>12.61174537</v>
      </c>
      <c r="B15" s="45">
        <v>-75.960126411399997</v>
      </c>
    </row>
    <row r="16" spans="1:2" x14ac:dyDescent="0.25">
      <c r="A16" s="45">
        <v>12.8388797661</v>
      </c>
      <c r="B16" s="45">
        <v>-76.410295139300004</v>
      </c>
    </row>
    <row r="17" spans="1:2" x14ac:dyDescent="0.25">
      <c r="A17" s="45">
        <v>13.070104796100001</v>
      </c>
      <c r="B17" s="45">
        <v>-75.734398168799999</v>
      </c>
    </row>
    <row r="18" spans="1:2" x14ac:dyDescent="0.25">
      <c r="A18" s="45">
        <v>13.3054941314</v>
      </c>
      <c r="B18" s="45">
        <v>-76.183564372600003</v>
      </c>
    </row>
    <row r="19" spans="1:2" x14ac:dyDescent="0.25">
      <c r="A19" s="45">
        <v>13.545122770000001</v>
      </c>
      <c r="B19" s="45">
        <v>-74.817628279299996</v>
      </c>
    </row>
    <row r="20" spans="1:2" x14ac:dyDescent="0.25">
      <c r="A20" s="45">
        <v>13.789067060800001</v>
      </c>
      <c r="B20" s="45">
        <v>-75.265732009199994</v>
      </c>
    </row>
    <row r="21" spans="1:2" x14ac:dyDescent="0.25">
      <c r="A21" s="45">
        <v>14.0374047276</v>
      </c>
      <c r="B21" s="45">
        <v>-75.6256247898</v>
      </c>
    </row>
    <row r="22" spans="1:2" x14ac:dyDescent="0.25">
      <c r="A22" s="45">
        <v>14.2902148939</v>
      </c>
      <c r="B22" s="45">
        <v>-76.072603490600002</v>
      </c>
    </row>
    <row r="23" spans="1:2" x14ac:dyDescent="0.25">
      <c r="A23" s="45">
        <v>14.5475781085</v>
      </c>
      <c r="B23" s="45">
        <v>-77.198365655999993</v>
      </c>
    </row>
    <row r="24" spans="1:2" x14ac:dyDescent="0.25">
      <c r="A24" s="45">
        <v>14.8095763705</v>
      </c>
      <c r="B24" s="45">
        <v>-77.360576815499996</v>
      </c>
    </row>
    <row r="25" spans="1:2" x14ac:dyDescent="0.25">
      <c r="A25" s="45">
        <v>15.076293156</v>
      </c>
      <c r="B25" s="45">
        <v>-77.805745026799997</v>
      </c>
    </row>
    <row r="26" spans="1:2" x14ac:dyDescent="0.25">
      <c r="A26" s="45">
        <v>15.3478134445</v>
      </c>
      <c r="B26" s="45">
        <v>-78.449040875199998</v>
      </c>
    </row>
    <row r="27" spans="1:2" x14ac:dyDescent="0.25">
      <c r="A27" s="45">
        <v>15.6242237458</v>
      </c>
      <c r="B27" s="45">
        <v>-78.892916426499994</v>
      </c>
    </row>
    <row r="28" spans="1:2" x14ac:dyDescent="0.25">
      <c r="A28" s="45">
        <v>15.9056121278</v>
      </c>
      <c r="B28" s="45">
        <v>-78.847581244200001</v>
      </c>
    </row>
    <row r="29" spans="1:2" x14ac:dyDescent="0.25">
      <c r="A29" s="45">
        <v>16.192068244600001</v>
      </c>
      <c r="B29" s="45">
        <v>-79.893165509599996</v>
      </c>
    </row>
    <row r="30" spans="1:2" x14ac:dyDescent="0.25">
      <c r="A30" s="45">
        <v>16.483683364800001</v>
      </c>
      <c r="B30" s="45">
        <v>-80.334967433200006</v>
      </c>
    </row>
    <row r="31" spans="1:2" x14ac:dyDescent="0.25">
      <c r="A31" s="45">
        <v>16.780550400700001</v>
      </c>
      <c r="B31" s="45">
        <v>-79.778326215600003</v>
      </c>
    </row>
    <row r="32" spans="1:2" x14ac:dyDescent="0.25">
      <c r="A32" s="45">
        <v>17.082763938100001</v>
      </c>
      <c r="B32" s="45">
        <v>-79.458338438400006</v>
      </c>
    </row>
    <row r="33" spans="1:2" x14ac:dyDescent="0.25">
      <c r="A33" s="45">
        <v>17.390420266100001</v>
      </c>
      <c r="B33" s="45">
        <v>-79.897898216599998</v>
      </c>
    </row>
    <row r="34" spans="1:2" x14ac:dyDescent="0.25">
      <c r="A34" s="45">
        <v>17.703617408</v>
      </c>
      <c r="B34" s="45">
        <v>-80.491977818300001</v>
      </c>
    </row>
    <row r="35" spans="1:2" x14ac:dyDescent="0.25">
      <c r="A35" s="45">
        <v>18.022455152500001</v>
      </c>
      <c r="B35" s="45">
        <v>-80.534330431900003</v>
      </c>
    </row>
    <row r="36" spans="1:2" x14ac:dyDescent="0.25">
      <c r="A36" s="45">
        <v>18.3470350855</v>
      </c>
      <c r="B36" s="45">
        <v>-80.971472367299995</v>
      </c>
    </row>
    <row r="37" spans="1:2" x14ac:dyDescent="0.25">
      <c r="A37" s="45">
        <v>18.677460622200002</v>
      </c>
      <c r="B37" s="45">
        <v>-80.789335171600001</v>
      </c>
    </row>
    <row r="38" spans="1:2" x14ac:dyDescent="0.25">
      <c r="A38" s="45">
        <v>19.0138370407</v>
      </c>
      <c r="B38" s="45">
        <v>-80.528196561300007</v>
      </c>
    </row>
    <row r="39" spans="1:2" x14ac:dyDescent="0.25">
      <c r="A39" s="45">
        <v>19.3562715148</v>
      </c>
      <c r="B39" s="45">
        <v>-80.962738682700007</v>
      </c>
    </row>
    <row r="40" spans="1:2" x14ac:dyDescent="0.25">
      <c r="A40" s="45">
        <v>19.704873148600001</v>
      </c>
      <c r="B40" s="45">
        <v>-81.199383373499998</v>
      </c>
    </row>
    <row r="41" spans="1:2" x14ac:dyDescent="0.25">
      <c r="A41" s="45">
        <v>20.059753011000002</v>
      </c>
      <c r="B41" s="45">
        <v>-81.740044846900005</v>
      </c>
    </row>
    <row r="42" spans="1:2" x14ac:dyDescent="0.25">
      <c r="A42" s="45">
        <v>20.421024171500001</v>
      </c>
      <c r="B42" s="45">
        <v>-81.256010720099994</v>
      </c>
    </row>
    <row r="43" spans="1:2" x14ac:dyDescent="0.25">
      <c r="A43" s="45">
        <v>20.7888017356</v>
      </c>
      <c r="B43" s="45">
        <v>-81.072089355599999</v>
      </c>
    </row>
    <row r="44" spans="1:2" x14ac:dyDescent="0.25">
      <c r="A44" s="45">
        <v>21.1632028822</v>
      </c>
      <c r="B44" s="45">
        <v>-81.501880735399993</v>
      </c>
    </row>
    <row r="45" spans="1:2" x14ac:dyDescent="0.25">
      <c r="A45" s="45">
        <v>21.544346900299999</v>
      </c>
      <c r="B45" s="45">
        <v>-82.083807811200003</v>
      </c>
    </row>
    <row r="46" spans="1:2" x14ac:dyDescent="0.25">
      <c r="A46" s="45">
        <v>21.9323552273</v>
      </c>
      <c r="B46" s="45">
        <v>-82.722896561300004</v>
      </c>
    </row>
    <row r="47" spans="1:2" x14ac:dyDescent="0.25">
      <c r="A47" s="45">
        <v>22.327351487800001</v>
      </c>
      <c r="B47" s="45">
        <v>-83.153737478699995</v>
      </c>
    </row>
    <row r="48" spans="1:2" x14ac:dyDescent="0.25">
      <c r="A48" s="45">
        <v>22.729461532599998</v>
      </c>
      <c r="B48" s="45">
        <v>-84.1674094567</v>
      </c>
    </row>
    <row r="49" spans="1:2" x14ac:dyDescent="0.25">
      <c r="A49" s="45">
        <v>23.1388134792</v>
      </c>
      <c r="B49" s="45">
        <v>-83.802618136999996</v>
      </c>
    </row>
    <row r="50" spans="1:2" x14ac:dyDescent="0.25">
      <c r="A50" s="45">
        <v>23.555537752599999</v>
      </c>
      <c r="B50" s="45">
        <v>-83.583417424700002</v>
      </c>
    </row>
    <row r="51" spans="1:2" x14ac:dyDescent="0.25">
      <c r="A51" s="45">
        <v>23.979767126399999</v>
      </c>
      <c r="B51" s="45">
        <v>-84.005659701200003</v>
      </c>
    </row>
    <row r="52" spans="1:2" x14ac:dyDescent="0.25">
      <c r="A52" s="45">
        <v>24.411636765800001</v>
      </c>
      <c r="B52" s="45">
        <v>-84.251540347299994</v>
      </c>
    </row>
    <row r="53" spans="1:2" x14ac:dyDescent="0.25">
      <c r="A53" s="45">
        <v>24.851284269800001</v>
      </c>
      <c r="B53" s="45">
        <v>-85.811538519899997</v>
      </c>
    </row>
    <row r="54" spans="1:2" x14ac:dyDescent="0.25">
      <c r="A54" s="45">
        <v>25.298849715999999</v>
      </c>
      <c r="B54" s="45">
        <v>-86.248537513800002</v>
      </c>
    </row>
    <row r="55" spans="1:2" x14ac:dyDescent="0.25">
      <c r="A55" s="45">
        <v>25.754475704499999</v>
      </c>
      <c r="B55" s="45">
        <v>-86.673730887700003</v>
      </c>
    </row>
    <row r="56" spans="1:2" x14ac:dyDescent="0.25">
      <c r="A56" s="45">
        <v>26.218307403800001</v>
      </c>
      <c r="B56" s="45">
        <v>-86.030736338599993</v>
      </c>
    </row>
    <row r="57" spans="1:2" x14ac:dyDescent="0.25">
      <c r="A57" s="45">
        <v>26.6904925965</v>
      </c>
      <c r="B57" s="45">
        <v>-85.736534696999996</v>
      </c>
    </row>
    <row r="58" spans="1:2" x14ac:dyDescent="0.25">
      <c r="A58" s="45">
        <v>27.171181727</v>
      </c>
      <c r="B58" s="45">
        <v>-85.750471525899997</v>
      </c>
    </row>
    <row r="59" spans="1:2" x14ac:dyDescent="0.25">
      <c r="A59" s="45">
        <v>27.660527949199999</v>
      </c>
      <c r="B59" s="45">
        <v>-85.687470939199997</v>
      </c>
    </row>
    <row r="60" spans="1:2" x14ac:dyDescent="0.25">
      <c r="A60" s="45">
        <v>28.158687175099999</v>
      </c>
      <c r="B60" s="45">
        <v>-86.318579625500007</v>
      </c>
    </row>
    <row r="61" spans="1:2" x14ac:dyDescent="0.25">
      <c r="A61" s="45">
        <v>28.665818124600001</v>
      </c>
      <c r="B61" s="45">
        <v>-86.4493960864</v>
      </c>
    </row>
    <row r="62" spans="1:2" x14ac:dyDescent="0.25">
      <c r="A62" s="45">
        <v>29.1820823764</v>
      </c>
      <c r="B62" s="45">
        <v>-86.009006487600004</v>
      </c>
    </row>
    <row r="63" spans="1:2" x14ac:dyDescent="0.25">
      <c r="A63" s="45">
        <v>29.707644419000001</v>
      </c>
      <c r="B63" s="45">
        <v>-86.146075433199996</v>
      </c>
    </row>
    <row r="64" spans="1:2" x14ac:dyDescent="0.25">
      <c r="A64" s="45">
        <v>30.242671703100001</v>
      </c>
      <c r="B64" s="45">
        <v>-87.735777852799998</v>
      </c>
    </row>
    <row r="65" spans="1:2" x14ac:dyDescent="0.25">
      <c r="A65" s="45">
        <v>30.7873346955</v>
      </c>
      <c r="B65" s="45">
        <v>-88.704984411599995</v>
      </c>
    </row>
    <row r="66" spans="1:2" x14ac:dyDescent="0.25">
      <c r="A66" s="45">
        <v>31.341806932899999</v>
      </c>
      <c r="B66" s="45">
        <v>-88.522382098799994</v>
      </c>
    </row>
    <row r="67" spans="1:2" x14ac:dyDescent="0.25">
      <c r="A67" s="45">
        <v>31.906265077299999</v>
      </c>
      <c r="B67" s="45">
        <v>-88.411572347000003</v>
      </c>
    </row>
    <row r="68" spans="1:2" x14ac:dyDescent="0.25">
      <c r="A68" s="45">
        <v>32.480888972400003</v>
      </c>
      <c r="B68" s="45">
        <v>-90.1898077747</v>
      </c>
    </row>
    <row r="69" spans="1:2" x14ac:dyDescent="0.25">
      <c r="A69" s="45">
        <v>33.065861700900001</v>
      </c>
      <c r="B69" s="45">
        <v>-90.148968103900003</v>
      </c>
    </row>
    <row r="70" spans="1:2" x14ac:dyDescent="0.25">
      <c r="A70" s="45">
        <v>33.661369642700002</v>
      </c>
      <c r="B70" s="45">
        <v>-90.261454367100001</v>
      </c>
    </row>
    <row r="71" spans="1:2" x14ac:dyDescent="0.25">
      <c r="A71" s="45">
        <v>34.267602534300003</v>
      </c>
      <c r="B71" s="45">
        <v>-90.034617668199999</v>
      </c>
    </row>
    <row r="72" spans="1:2" x14ac:dyDescent="0.25">
      <c r="A72" s="45">
        <v>34.884753529500003</v>
      </c>
      <c r="B72" s="45">
        <v>-89.469040382000003</v>
      </c>
    </row>
    <row r="73" spans="1:2" x14ac:dyDescent="0.25">
      <c r="A73" s="45">
        <v>35.513019260599997</v>
      </c>
      <c r="B73" s="45">
        <v>-90.005075777599998</v>
      </c>
    </row>
    <row r="74" spans="1:2" x14ac:dyDescent="0.25">
      <c r="A74" s="45">
        <v>36.152599901099997</v>
      </c>
      <c r="B74" s="45">
        <v>-91.272506092699999</v>
      </c>
    </row>
    <row r="75" spans="1:2" x14ac:dyDescent="0.25">
      <c r="A75" s="45">
        <v>36.803699229800003</v>
      </c>
      <c r="B75" s="45">
        <v>-92.4932859587</v>
      </c>
    </row>
    <row r="76" spans="1:2" x14ac:dyDescent="0.25">
      <c r="A76" s="45">
        <v>37.466524695499999</v>
      </c>
      <c r="B76" s="45">
        <v>-91.478580049000001</v>
      </c>
    </row>
    <row r="77" spans="1:2" x14ac:dyDescent="0.25">
      <c r="A77" s="45">
        <v>38.141287482800003</v>
      </c>
      <c r="B77" s="45">
        <v>-90.045698005199995</v>
      </c>
    </row>
    <row r="78" spans="1:2" x14ac:dyDescent="0.25">
      <c r="A78" s="45">
        <v>38.828202580099997</v>
      </c>
      <c r="B78" s="45">
        <v>-90.930765223099996</v>
      </c>
    </row>
    <row r="79" spans="1:2" x14ac:dyDescent="0.25">
      <c r="A79" s="45">
        <v>39.527488847299999</v>
      </c>
      <c r="B79" s="45">
        <v>-91.493452974700006</v>
      </c>
    </row>
    <row r="80" spans="1:2" x14ac:dyDescent="0.25">
      <c r="A80" s="45">
        <v>40.2393690862</v>
      </c>
      <c r="B80" s="45">
        <v>-91.792073188000003</v>
      </c>
    </row>
    <row r="81" spans="1:2" x14ac:dyDescent="0.25">
      <c r="A81" s="45">
        <v>40.9640701111</v>
      </c>
      <c r="B81" s="45">
        <v>-91.785661639200001</v>
      </c>
    </row>
    <row r="82" spans="1:2" x14ac:dyDescent="0.25">
      <c r="A82" s="45">
        <v>41.701822821199997</v>
      </c>
      <c r="B82" s="45">
        <v>-92.130803784600005</v>
      </c>
    </row>
    <row r="83" spans="1:2" x14ac:dyDescent="0.25">
      <c r="A83" s="45">
        <v>42.452862273900003</v>
      </c>
      <c r="B83" s="45">
        <v>-93.090178110099998</v>
      </c>
    </row>
    <row r="84" spans="1:2" x14ac:dyDescent="0.25">
      <c r="A84" s="45">
        <v>43.2174277604</v>
      </c>
      <c r="B84" s="45">
        <v>-93.930637734900003</v>
      </c>
    </row>
    <row r="85" spans="1:2" x14ac:dyDescent="0.25">
      <c r="A85" s="45">
        <v>43.995762880999997</v>
      </c>
      <c r="B85" s="45">
        <v>-94.070870384900005</v>
      </c>
    </row>
    <row r="86" spans="1:2" x14ac:dyDescent="0.25">
      <c r="A86" s="45">
        <v>44.788115623499998</v>
      </c>
      <c r="B86" s="45">
        <v>-94.108334932100007</v>
      </c>
    </row>
    <row r="87" spans="1:2" x14ac:dyDescent="0.25">
      <c r="A87" s="45">
        <v>45.594738441700002</v>
      </c>
      <c r="B87" s="45">
        <v>-94.190369898200004</v>
      </c>
    </row>
    <row r="88" spans="1:2" x14ac:dyDescent="0.25">
      <c r="A88" s="45">
        <v>46.415888336099997</v>
      </c>
      <c r="B88" s="45">
        <v>-94.466785254200005</v>
      </c>
    </row>
    <row r="89" spans="1:2" x14ac:dyDescent="0.25">
      <c r="A89" s="45">
        <v>47.251826935899999</v>
      </c>
      <c r="B89" s="45">
        <v>-95.256835971000001</v>
      </c>
    </row>
    <row r="90" spans="1:2" x14ac:dyDescent="0.25">
      <c r="A90" s="45">
        <v>48.102820581800003</v>
      </c>
      <c r="B90" s="45">
        <v>-95.149089364199995</v>
      </c>
    </row>
    <row r="91" spans="1:2" x14ac:dyDescent="0.25">
      <c r="A91" s="45">
        <v>48.9691404115</v>
      </c>
      <c r="B91" s="45">
        <v>-95.1934007057</v>
      </c>
    </row>
    <row r="92" spans="1:2" x14ac:dyDescent="0.25">
      <c r="A92" s="45">
        <v>49.851062445899998</v>
      </c>
      <c r="B92" s="45">
        <v>-95.602116459300007</v>
      </c>
    </row>
    <row r="93" spans="1:2" x14ac:dyDescent="0.25">
      <c r="A93" s="45">
        <v>50.7488676766</v>
      </c>
      <c r="B93" s="45">
        <v>-95.937417067699997</v>
      </c>
    </row>
    <row r="94" spans="1:2" x14ac:dyDescent="0.25">
      <c r="A94" s="45">
        <v>51.662842156099998</v>
      </c>
      <c r="B94" s="45">
        <v>-96.523340348299996</v>
      </c>
    </row>
    <row r="95" spans="1:2" x14ac:dyDescent="0.25">
      <c r="A95" s="45">
        <v>52.593277088599997</v>
      </c>
      <c r="B95" s="45">
        <v>-96.009462937099997</v>
      </c>
    </row>
    <row r="96" spans="1:2" x14ac:dyDescent="0.25">
      <c r="A96" s="45">
        <v>53.540468922700001</v>
      </c>
      <c r="B96" s="45">
        <v>-96.572186809399994</v>
      </c>
    </row>
    <row r="97" spans="1:2" x14ac:dyDescent="0.25">
      <c r="A97" s="45">
        <v>54.504719446099998</v>
      </c>
      <c r="B97" s="45">
        <v>-96.9842025202</v>
      </c>
    </row>
    <row r="98" spans="1:2" x14ac:dyDescent="0.25">
      <c r="A98" s="45">
        <v>55.486335881499997</v>
      </c>
      <c r="B98" s="45">
        <v>-96.749791977699999</v>
      </c>
    </row>
    <row r="99" spans="1:2" x14ac:dyDescent="0.25">
      <c r="A99" s="45">
        <v>56.4856309846</v>
      </c>
      <c r="B99" s="45">
        <v>-97.918914224700004</v>
      </c>
    </row>
    <row r="100" spans="1:2" x14ac:dyDescent="0.25">
      <c r="A100" s="45">
        <v>57.502923143899999</v>
      </c>
      <c r="B100" s="45">
        <v>-98.941926173400006</v>
      </c>
    </row>
    <row r="101" spans="1:2" x14ac:dyDescent="0.25">
      <c r="A101" s="45">
        <v>58.538536481800001</v>
      </c>
      <c r="B101" s="45">
        <v>-98.408212452100003</v>
      </c>
    </row>
    <row r="102" spans="1:2" x14ac:dyDescent="0.25">
      <c r="A102" s="45">
        <v>59.592800958300003</v>
      </c>
      <c r="B102" s="45">
        <v>-97.976428705100005</v>
      </c>
    </row>
    <row r="103" spans="1:2" x14ac:dyDescent="0.25">
      <c r="A103" s="45">
        <v>60.666052475699999</v>
      </c>
      <c r="B103" s="45">
        <v>-98.152437927700007</v>
      </c>
    </row>
    <row r="104" spans="1:2" x14ac:dyDescent="0.25">
      <c r="A104" s="45">
        <v>61.7586329859</v>
      </c>
      <c r="B104" s="45">
        <v>-99.171112234600002</v>
      </c>
    </row>
    <row r="105" spans="1:2" x14ac:dyDescent="0.25">
      <c r="A105" s="45">
        <v>62.870890599200003</v>
      </c>
      <c r="B105" s="45">
        <v>-99.069689654699999</v>
      </c>
    </row>
    <row r="106" spans="1:2" x14ac:dyDescent="0.25">
      <c r="A106" s="45">
        <v>64.003179695300005</v>
      </c>
      <c r="B106" s="45">
        <v>-98.6870884442</v>
      </c>
    </row>
    <row r="107" spans="1:2" x14ac:dyDescent="0.25">
      <c r="A107" s="45">
        <v>65.155861036399997</v>
      </c>
      <c r="B107" s="45">
        <v>-99.277753282199996</v>
      </c>
    </row>
    <row r="108" spans="1:2" x14ac:dyDescent="0.25">
      <c r="A108" s="45">
        <v>66.329301881600003</v>
      </c>
      <c r="B108" s="45">
        <v>-98.8465086442</v>
      </c>
    </row>
    <row r="109" spans="1:2" x14ac:dyDescent="0.25">
      <c r="A109" s="45">
        <v>67.523876104400003</v>
      </c>
      <c r="B109" s="45">
        <v>-99.334977377800001</v>
      </c>
    </row>
    <row r="110" spans="1:2" x14ac:dyDescent="0.25">
      <c r="A110" s="45">
        <v>68.739964311799994</v>
      </c>
      <c r="B110" s="45">
        <v>-99.417520948000004</v>
      </c>
    </row>
    <row r="111" spans="1:2" x14ac:dyDescent="0.25">
      <c r="A111" s="45">
        <v>69.977953965200001</v>
      </c>
      <c r="B111" s="45">
        <v>-98.342602671099996</v>
      </c>
    </row>
    <row r="112" spans="1:2" x14ac:dyDescent="0.25">
      <c r="A112" s="45">
        <v>71.238239504199996</v>
      </c>
      <c r="B112" s="45">
        <v>-99.581313046399998</v>
      </c>
    </row>
    <row r="113" spans="1:2" x14ac:dyDescent="0.25">
      <c r="A113" s="45">
        <v>72.521222472199995</v>
      </c>
      <c r="B113" s="45">
        <v>-99.298310134600001</v>
      </c>
    </row>
    <row r="114" spans="1:2" x14ac:dyDescent="0.25">
      <c r="A114" s="45">
        <v>73.827311644199995</v>
      </c>
      <c r="B114" s="45">
        <v>-98.837119085400005</v>
      </c>
    </row>
    <row r="115" spans="1:2" x14ac:dyDescent="0.25">
      <c r="A115" s="45">
        <v>75.156923157199998</v>
      </c>
      <c r="B115" s="45">
        <v>-100.418057663</v>
      </c>
    </row>
    <row r="116" spans="1:2" x14ac:dyDescent="0.25">
      <c r="A116" s="45">
        <v>76.510480642700003</v>
      </c>
      <c r="B116" s="45">
        <v>-100.65440554</v>
      </c>
    </row>
    <row r="117" spans="1:2" x14ac:dyDescent="0.25">
      <c r="A117" s="45">
        <v>77.8884153618</v>
      </c>
      <c r="B117" s="45">
        <v>-100.765889417</v>
      </c>
    </row>
    <row r="118" spans="1:2" x14ac:dyDescent="0.25">
      <c r="A118" s="45">
        <v>79.291166342300002</v>
      </c>
      <c r="B118" s="45">
        <v>-101.388832251</v>
      </c>
    </row>
    <row r="119" spans="1:2" x14ac:dyDescent="0.25">
      <c r="A119" s="45">
        <v>80.719180518900004</v>
      </c>
      <c r="B119" s="45">
        <v>-99.920248669100005</v>
      </c>
    </row>
    <row r="120" spans="1:2" x14ac:dyDescent="0.25">
      <c r="A120" s="45">
        <v>82.172912875500003</v>
      </c>
      <c r="B120" s="45">
        <v>-99.429224854300003</v>
      </c>
    </row>
    <row r="121" spans="1:2" x14ac:dyDescent="0.25">
      <c r="A121" s="45">
        <v>83.652826590100005</v>
      </c>
      <c r="B121" s="45">
        <v>-100.92454993600001</v>
      </c>
    </row>
    <row r="122" spans="1:2" x14ac:dyDescent="0.25">
      <c r="A122" s="45">
        <v>85.159393182499997</v>
      </c>
      <c r="B122" s="45">
        <v>-100.58363955999999</v>
      </c>
    </row>
    <row r="123" spans="1:2" x14ac:dyDescent="0.25">
      <c r="A123" s="45">
        <v>86.693092664399998</v>
      </c>
      <c r="B123" s="45">
        <v>-100.54597782899999</v>
      </c>
    </row>
    <row r="124" spans="1:2" x14ac:dyDescent="0.25">
      <c r="A124" s="45">
        <v>88.254413692300005</v>
      </c>
      <c r="B124" s="45">
        <v>-101.71074921500001</v>
      </c>
    </row>
    <row r="125" spans="1:2" x14ac:dyDescent="0.25">
      <c r="A125" s="45">
        <v>89.843853723500004</v>
      </c>
      <c r="B125" s="45">
        <v>-101.72015952300001</v>
      </c>
    </row>
    <row r="126" spans="1:2" x14ac:dyDescent="0.25">
      <c r="A126" s="45">
        <v>91.461919174100004</v>
      </c>
      <c r="B126" s="45">
        <v>-100.68282592600001</v>
      </c>
    </row>
    <row r="127" spans="1:2" x14ac:dyDescent="0.25">
      <c r="A127" s="45">
        <v>93.109125580899999</v>
      </c>
      <c r="B127" s="45">
        <v>-100.64617088599999</v>
      </c>
    </row>
    <row r="128" spans="1:2" x14ac:dyDescent="0.25">
      <c r="A128" s="45">
        <v>94.785997765199994</v>
      </c>
      <c r="B128" s="45">
        <v>-100.657263063</v>
      </c>
    </row>
    <row r="129" spans="1:2" x14ac:dyDescent="0.25">
      <c r="A129" s="45">
        <v>96.493070000299994</v>
      </c>
      <c r="B129" s="45">
        <v>-101.70159653499999</v>
      </c>
    </row>
    <row r="130" spans="1:2" x14ac:dyDescent="0.25">
      <c r="A130" s="45">
        <v>98.230886181700001</v>
      </c>
      <c r="B130" s="45">
        <v>-101.687607718</v>
      </c>
    </row>
    <row r="131" spans="1:2" x14ac:dyDescent="0.25">
      <c r="A131" s="45">
        <v>100</v>
      </c>
      <c r="B131" s="45">
        <v>-102.20954810800001</v>
      </c>
    </row>
    <row r="132" spans="1:2" x14ac:dyDescent="0.25">
      <c r="A132" s="45">
        <v>101.800975118</v>
      </c>
      <c r="B132" s="45">
        <v>-101.310819012</v>
      </c>
    </row>
    <row r="133" spans="1:2" x14ac:dyDescent="0.25">
      <c r="A133" s="45">
        <v>103.63438535</v>
      </c>
      <c r="B133" s="45">
        <v>-101.643164532</v>
      </c>
    </row>
    <row r="134" spans="1:2" x14ac:dyDescent="0.25">
      <c r="A134" s="45">
        <v>105.500814844</v>
      </c>
      <c r="B134" s="45">
        <v>-100.34089987</v>
      </c>
    </row>
    <row r="135" spans="1:2" x14ac:dyDescent="0.25">
      <c r="A135" s="45">
        <v>107.40085826799999</v>
      </c>
      <c r="B135" s="45">
        <v>-100.382905382</v>
      </c>
    </row>
    <row r="136" spans="1:2" x14ac:dyDescent="0.25">
      <c r="A136" s="45">
        <v>109.33512100199999</v>
      </c>
      <c r="B136" s="45">
        <v>-100.73087223</v>
      </c>
    </row>
    <row r="137" spans="1:2" x14ac:dyDescent="0.25">
      <c r="A137" s="45">
        <v>111.304219327</v>
      </c>
      <c r="B137" s="45">
        <v>-100.647504246</v>
      </c>
    </row>
    <row r="138" spans="1:2" x14ac:dyDescent="0.25">
      <c r="A138" s="45">
        <v>113.308780622</v>
      </c>
      <c r="B138" s="45">
        <v>-100.841952225</v>
      </c>
    </row>
    <row r="139" spans="1:2" x14ac:dyDescent="0.25">
      <c r="A139" s="45">
        <v>115.349443568</v>
      </c>
      <c r="B139" s="45">
        <v>-100.026252547</v>
      </c>
    </row>
    <row r="140" spans="1:2" x14ac:dyDescent="0.25">
      <c r="A140" s="45">
        <v>117.426858345</v>
      </c>
      <c r="B140" s="45">
        <v>-99.698030741300002</v>
      </c>
    </row>
    <row r="141" spans="1:2" x14ac:dyDescent="0.25">
      <c r="A141" s="45">
        <v>119.541686846</v>
      </c>
      <c r="B141" s="45">
        <v>-100.608086634</v>
      </c>
    </row>
    <row r="142" spans="1:2" x14ac:dyDescent="0.25">
      <c r="A142" s="45">
        <v>121.694602882</v>
      </c>
      <c r="B142" s="45">
        <v>-99.532319070200003</v>
      </c>
    </row>
    <row r="143" spans="1:2" x14ac:dyDescent="0.25">
      <c r="A143" s="45">
        <v>123.886292399</v>
      </c>
      <c r="B143" s="45">
        <v>-100.392763753</v>
      </c>
    </row>
    <row r="144" spans="1:2" x14ac:dyDescent="0.25">
      <c r="A144" s="45">
        <v>126.1174537</v>
      </c>
      <c r="B144" s="45">
        <v>-100.52637933</v>
      </c>
    </row>
    <row r="145" spans="1:2" x14ac:dyDescent="0.25">
      <c r="A145" s="45">
        <v>128.38879766100001</v>
      </c>
      <c r="B145" s="45">
        <v>-100.79983433</v>
      </c>
    </row>
    <row r="146" spans="1:2" x14ac:dyDescent="0.25">
      <c r="A146" s="45">
        <v>130.701047961</v>
      </c>
      <c r="B146" s="45">
        <v>-100.281521048</v>
      </c>
    </row>
    <row r="147" spans="1:2" x14ac:dyDescent="0.25">
      <c r="A147" s="45">
        <v>133.05494131399999</v>
      </c>
      <c r="B147" s="45">
        <v>-98.932098249700005</v>
      </c>
    </row>
    <row r="148" spans="1:2" x14ac:dyDescent="0.25">
      <c r="A148" s="45">
        <v>135.4512277</v>
      </c>
      <c r="B148" s="45">
        <v>-99.220074695999998</v>
      </c>
    </row>
    <row r="149" spans="1:2" x14ac:dyDescent="0.25">
      <c r="A149" s="45">
        <v>137.89067060799999</v>
      </c>
      <c r="B149" s="45">
        <v>-99.498038399699993</v>
      </c>
    </row>
    <row r="150" spans="1:2" x14ac:dyDescent="0.25">
      <c r="A150" s="45">
        <v>140.374047276</v>
      </c>
      <c r="B150" s="45">
        <v>-97.635955288199995</v>
      </c>
    </row>
    <row r="151" spans="1:2" x14ac:dyDescent="0.25">
      <c r="A151" s="45">
        <v>142.902148939</v>
      </c>
      <c r="B151" s="45">
        <v>-100.153410705</v>
      </c>
    </row>
    <row r="152" spans="1:2" x14ac:dyDescent="0.25">
      <c r="A152" s="45">
        <v>145.47578108499999</v>
      </c>
      <c r="B152" s="45">
        <v>-99.401517655399999</v>
      </c>
    </row>
    <row r="153" spans="1:2" x14ac:dyDescent="0.25">
      <c r="A153" s="45">
        <v>148.095763705</v>
      </c>
      <c r="B153" s="45">
        <v>-99.6646790872</v>
      </c>
    </row>
    <row r="154" spans="1:2" x14ac:dyDescent="0.25">
      <c r="A154" s="45">
        <v>150.76293156</v>
      </c>
      <c r="B154" s="45">
        <v>-98.701095564900001</v>
      </c>
    </row>
    <row r="155" spans="1:2" x14ac:dyDescent="0.25">
      <c r="A155" s="45">
        <v>153.47813444499999</v>
      </c>
      <c r="B155" s="45">
        <v>-100.780037513</v>
      </c>
    </row>
    <row r="156" spans="1:2" x14ac:dyDescent="0.25">
      <c r="A156" s="45">
        <v>156.24223745800001</v>
      </c>
      <c r="B156" s="45">
        <v>-99.196024194399996</v>
      </c>
    </row>
    <row r="157" spans="1:2" x14ac:dyDescent="0.25">
      <c r="A157" s="45">
        <v>159.05612127800001</v>
      </c>
      <c r="B157" s="45">
        <v>-98.867152570599998</v>
      </c>
    </row>
    <row r="158" spans="1:2" x14ac:dyDescent="0.25">
      <c r="A158" s="45">
        <v>161.920682446</v>
      </c>
      <c r="B158" s="45">
        <v>-97.088135458400004</v>
      </c>
    </row>
    <row r="159" spans="1:2" x14ac:dyDescent="0.25">
      <c r="A159" s="45">
        <v>164.83683364800001</v>
      </c>
      <c r="B159" s="45">
        <v>-98.455703111700004</v>
      </c>
    </row>
    <row r="160" spans="1:2" x14ac:dyDescent="0.25">
      <c r="A160" s="45">
        <v>167.805504007</v>
      </c>
      <c r="B160" s="45">
        <v>-98.382859000300002</v>
      </c>
    </row>
    <row r="161" spans="1:2" x14ac:dyDescent="0.25">
      <c r="A161" s="45">
        <v>170.82763938100001</v>
      </c>
      <c r="B161" s="45">
        <v>-97.541697107600001</v>
      </c>
    </row>
    <row r="162" spans="1:2" x14ac:dyDescent="0.25">
      <c r="A162" s="45">
        <v>173.904202661</v>
      </c>
      <c r="B162" s="45">
        <v>-98.277437935899997</v>
      </c>
    </row>
    <row r="163" spans="1:2" x14ac:dyDescent="0.25">
      <c r="A163" s="45">
        <v>177.03617408</v>
      </c>
      <c r="B163" s="45">
        <v>-97.877134838200007</v>
      </c>
    </row>
    <row r="164" spans="1:2" x14ac:dyDescent="0.25">
      <c r="A164" s="45">
        <v>180.22455152500001</v>
      </c>
      <c r="B164" s="45">
        <v>-96.899280164900006</v>
      </c>
    </row>
    <row r="165" spans="1:2" x14ac:dyDescent="0.25">
      <c r="A165" s="45">
        <v>183.47035085499999</v>
      </c>
      <c r="B165" s="45">
        <v>-98.387934686700007</v>
      </c>
    </row>
    <row r="166" spans="1:2" x14ac:dyDescent="0.25">
      <c r="A166" s="45">
        <v>186.77460622199999</v>
      </c>
      <c r="B166" s="45">
        <v>-99.827162192599999</v>
      </c>
    </row>
    <row r="167" spans="1:2" x14ac:dyDescent="0.25">
      <c r="A167" s="45">
        <v>190.138370407</v>
      </c>
      <c r="B167" s="45">
        <v>-97.629195977999998</v>
      </c>
    </row>
    <row r="168" spans="1:2" x14ac:dyDescent="0.25">
      <c r="A168" s="45">
        <v>193.562715148</v>
      </c>
      <c r="B168" s="45">
        <v>-95.869356159199995</v>
      </c>
    </row>
    <row r="169" spans="1:2" x14ac:dyDescent="0.25">
      <c r="A169" s="45">
        <v>197.04873148600001</v>
      </c>
      <c r="B169" s="45">
        <v>-97.436977740000003</v>
      </c>
    </row>
    <row r="170" spans="1:2" x14ac:dyDescent="0.25">
      <c r="A170" s="45">
        <v>200.59753011000001</v>
      </c>
      <c r="B170" s="45">
        <v>-97.968242973000002</v>
      </c>
    </row>
    <row r="171" spans="1:2" x14ac:dyDescent="0.25">
      <c r="A171" s="45">
        <v>204.210241715</v>
      </c>
      <c r="B171" s="45">
        <v>-98.296400806500003</v>
      </c>
    </row>
    <row r="172" spans="1:2" x14ac:dyDescent="0.25">
      <c r="A172" s="45">
        <v>207.88801735600001</v>
      </c>
      <c r="B172" s="45">
        <v>-97.279122833200006</v>
      </c>
    </row>
    <row r="173" spans="1:2" x14ac:dyDescent="0.25">
      <c r="A173" s="45">
        <v>211.632028822</v>
      </c>
      <c r="B173" s="45">
        <v>-97.5073527399</v>
      </c>
    </row>
    <row r="174" spans="1:2" x14ac:dyDescent="0.25">
      <c r="A174" s="45">
        <v>215.44346900299999</v>
      </c>
      <c r="B174" s="45">
        <v>-95.597612646499996</v>
      </c>
    </row>
    <row r="175" spans="1:2" x14ac:dyDescent="0.25">
      <c r="A175" s="45">
        <v>219.32355227299999</v>
      </c>
      <c r="B175" s="45">
        <v>-97.596897309900001</v>
      </c>
    </row>
    <row r="176" spans="1:2" x14ac:dyDescent="0.25">
      <c r="A176" s="45">
        <v>223.27351487799999</v>
      </c>
      <c r="B176" s="45">
        <v>-96.184112011699995</v>
      </c>
    </row>
    <row r="177" spans="1:2" x14ac:dyDescent="0.25">
      <c r="A177" s="45">
        <v>227.29461532600001</v>
      </c>
      <c r="B177" s="45">
        <v>-97.244547269400002</v>
      </c>
    </row>
    <row r="178" spans="1:2" x14ac:dyDescent="0.25">
      <c r="A178" s="45">
        <v>231.38813479199999</v>
      </c>
      <c r="B178" s="45">
        <v>-97.738658354699993</v>
      </c>
    </row>
    <row r="179" spans="1:2" x14ac:dyDescent="0.25">
      <c r="A179" s="45">
        <v>235.555377526</v>
      </c>
      <c r="B179" s="45">
        <v>-98.314107597100005</v>
      </c>
    </row>
    <row r="180" spans="1:2" x14ac:dyDescent="0.25">
      <c r="A180" s="45">
        <v>239.797671264</v>
      </c>
      <c r="B180" s="45">
        <v>-97.9770896916</v>
      </c>
    </row>
    <row r="181" spans="1:2" x14ac:dyDescent="0.25">
      <c r="A181" s="45">
        <v>244.116367658</v>
      </c>
      <c r="B181" s="45">
        <v>-97.459821505899995</v>
      </c>
    </row>
    <row r="182" spans="1:2" x14ac:dyDescent="0.25">
      <c r="A182" s="45">
        <v>248.51284269799999</v>
      </c>
      <c r="B182" s="45">
        <v>-96.864894871999994</v>
      </c>
    </row>
    <row r="183" spans="1:2" x14ac:dyDescent="0.25">
      <c r="A183" s="45">
        <v>252.98849716000001</v>
      </c>
      <c r="B183" s="45">
        <v>-97.699032803600005</v>
      </c>
    </row>
    <row r="184" spans="1:2" x14ac:dyDescent="0.25">
      <c r="A184" s="45">
        <v>257.54475704499998</v>
      </c>
      <c r="B184" s="45">
        <v>-98.388879915900006</v>
      </c>
    </row>
    <row r="185" spans="1:2" x14ac:dyDescent="0.25">
      <c r="A185" s="45">
        <v>262.18307403799997</v>
      </c>
      <c r="B185" s="45">
        <v>-98.267971055800004</v>
      </c>
    </row>
    <row r="186" spans="1:2" x14ac:dyDescent="0.25">
      <c r="A186" s="45">
        <v>266.90492596500002</v>
      </c>
      <c r="B186" s="45">
        <v>-97.593557885600006</v>
      </c>
    </row>
    <row r="187" spans="1:2" x14ac:dyDescent="0.25">
      <c r="A187" s="45">
        <v>271.71181726999998</v>
      </c>
      <c r="B187" s="45">
        <v>-97.901564793199995</v>
      </c>
    </row>
    <row r="188" spans="1:2" x14ac:dyDescent="0.25">
      <c r="A188" s="45">
        <v>276.60527949200002</v>
      </c>
      <c r="B188" s="45">
        <v>-97.318762487800001</v>
      </c>
    </row>
    <row r="189" spans="1:2" x14ac:dyDescent="0.25">
      <c r="A189" s="45">
        <v>281.58687175099999</v>
      </c>
      <c r="B189" s="45">
        <v>-96.880004210300001</v>
      </c>
    </row>
    <row r="190" spans="1:2" x14ac:dyDescent="0.25">
      <c r="A190" s="45">
        <v>286.65818124600003</v>
      </c>
      <c r="B190" s="45">
        <v>-95.881176766199999</v>
      </c>
    </row>
    <row r="191" spans="1:2" x14ac:dyDescent="0.25">
      <c r="A191" s="45">
        <v>291.82082376400001</v>
      </c>
      <c r="B191" s="45">
        <v>-95.635856842199999</v>
      </c>
    </row>
    <row r="192" spans="1:2" x14ac:dyDescent="0.25">
      <c r="A192" s="45">
        <v>297.07644419000002</v>
      </c>
      <c r="B192" s="45">
        <v>-97.593186004700001</v>
      </c>
    </row>
    <row r="193" spans="1:2" x14ac:dyDescent="0.25">
      <c r="A193" s="45">
        <v>302.42671703100001</v>
      </c>
      <c r="B193" s="45">
        <v>-97.653983782799997</v>
      </c>
    </row>
    <row r="194" spans="1:2" x14ac:dyDescent="0.25">
      <c r="A194" s="45">
        <v>307.87334695499999</v>
      </c>
      <c r="B194" s="45">
        <v>-97.713118654599995</v>
      </c>
    </row>
    <row r="195" spans="1:2" x14ac:dyDescent="0.25">
      <c r="A195" s="45">
        <v>313.41806932899999</v>
      </c>
      <c r="B195" s="45">
        <v>-96.2179398902</v>
      </c>
    </row>
    <row r="196" spans="1:2" x14ac:dyDescent="0.25">
      <c r="A196" s="45">
        <v>319.06265077299997</v>
      </c>
      <c r="B196" s="45">
        <v>-97.708768657600004</v>
      </c>
    </row>
    <row r="197" spans="1:2" x14ac:dyDescent="0.25">
      <c r="A197" s="45">
        <v>324.80888972399998</v>
      </c>
      <c r="B197" s="45">
        <v>-98.105877594899994</v>
      </c>
    </row>
    <row r="198" spans="1:2" x14ac:dyDescent="0.25">
      <c r="A198" s="45">
        <v>330.65861700900001</v>
      </c>
      <c r="B198" s="45">
        <v>-97.977967145400001</v>
      </c>
    </row>
    <row r="199" spans="1:2" x14ac:dyDescent="0.25">
      <c r="A199" s="45">
        <v>336.61369642699998</v>
      </c>
      <c r="B199" s="45">
        <v>-99.225336951900005</v>
      </c>
    </row>
    <row r="200" spans="1:2" x14ac:dyDescent="0.25">
      <c r="A200" s="45">
        <v>342.67602534299999</v>
      </c>
      <c r="B200" s="45">
        <v>-98.885260369899996</v>
      </c>
    </row>
    <row r="201" spans="1:2" x14ac:dyDescent="0.25">
      <c r="A201" s="45">
        <v>348.847535295</v>
      </c>
      <c r="B201" s="45">
        <v>-97.872744204699998</v>
      </c>
    </row>
    <row r="202" spans="1:2" x14ac:dyDescent="0.25">
      <c r="A202" s="45">
        <v>355.13019260599998</v>
      </c>
      <c r="B202" s="45">
        <v>-98.071037076600007</v>
      </c>
    </row>
    <row r="203" spans="1:2" x14ac:dyDescent="0.25">
      <c r="A203" s="45">
        <v>361.52599901100001</v>
      </c>
      <c r="B203" s="45">
        <v>-98.141648212500002</v>
      </c>
    </row>
    <row r="204" spans="1:2" x14ac:dyDescent="0.25">
      <c r="A204" s="45">
        <v>368.03699229799997</v>
      </c>
      <c r="B204" s="45">
        <v>-98.940865112899999</v>
      </c>
    </row>
    <row r="205" spans="1:2" x14ac:dyDescent="0.25">
      <c r="A205" s="45">
        <v>374.66524695499999</v>
      </c>
      <c r="B205" s="45">
        <v>-97.833371108099996</v>
      </c>
    </row>
    <row r="206" spans="1:2" x14ac:dyDescent="0.25">
      <c r="A206" s="45">
        <v>381.41287482799999</v>
      </c>
      <c r="B206" s="45">
        <v>-96.690552165499994</v>
      </c>
    </row>
    <row r="207" spans="1:2" x14ac:dyDescent="0.25">
      <c r="A207" s="45">
        <v>388.28202580099997</v>
      </c>
      <c r="B207" s="45">
        <v>-98.325335447100002</v>
      </c>
    </row>
    <row r="208" spans="1:2" x14ac:dyDescent="0.25">
      <c r="A208" s="45">
        <v>395.27488847299998</v>
      </c>
      <c r="B208" s="45">
        <v>-98.154721671100006</v>
      </c>
    </row>
    <row r="209" spans="1:2" x14ac:dyDescent="0.25">
      <c r="A209" s="45">
        <v>402.39369086200003</v>
      </c>
      <c r="B209" s="45">
        <v>-97.561460849699998</v>
      </c>
    </row>
    <row r="210" spans="1:2" x14ac:dyDescent="0.25">
      <c r="A210" s="45">
        <v>409.640701111</v>
      </c>
      <c r="B210" s="45">
        <v>-99.338734832100002</v>
      </c>
    </row>
    <row r="211" spans="1:2" x14ac:dyDescent="0.25">
      <c r="A211" s="45">
        <v>417.018228212</v>
      </c>
      <c r="B211" s="45">
        <v>-99.941708946299997</v>
      </c>
    </row>
    <row r="212" spans="1:2" x14ac:dyDescent="0.25">
      <c r="A212" s="45">
        <v>424.52862273900001</v>
      </c>
      <c r="B212" s="45">
        <v>-98.592091148700007</v>
      </c>
    </row>
    <row r="213" spans="1:2" x14ac:dyDescent="0.25">
      <c r="A213" s="45">
        <v>432.174277604</v>
      </c>
      <c r="B213" s="45">
        <v>-98.632873802500001</v>
      </c>
    </row>
    <row r="214" spans="1:2" x14ac:dyDescent="0.25">
      <c r="A214" s="45">
        <v>439.95762881000002</v>
      </c>
      <c r="B214" s="45">
        <v>-99.25537113</v>
      </c>
    </row>
    <row r="215" spans="1:2" x14ac:dyDescent="0.25">
      <c r="A215" s="45">
        <v>447.88115623499999</v>
      </c>
      <c r="B215" s="45">
        <v>-98.699325812200001</v>
      </c>
    </row>
    <row r="216" spans="1:2" x14ac:dyDescent="0.25">
      <c r="A216" s="45">
        <v>455.94738441700002</v>
      </c>
      <c r="B216" s="45">
        <v>-97.230097814299995</v>
      </c>
    </row>
    <row r="217" spans="1:2" x14ac:dyDescent="0.25">
      <c r="A217" s="45">
        <v>464.15888336099999</v>
      </c>
      <c r="B217" s="45">
        <v>-97.355693935900007</v>
      </c>
    </row>
    <row r="218" spans="1:2" x14ac:dyDescent="0.25">
      <c r="A218" s="45">
        <v>472.51826935899999</v>
      </c>
      <c r="B218" s="45">
        <v>-98.8817232241</v>
      </c>
    </row>
    <row r="219" spans="1:2" x14ac:dyDescent="0.25">
      <c r="A219" s="45">
        <v>481.028205818</v>
      </c>
      <c r="B219" s="45">
        <v>-99.934623122800005</v>
      </c>
    </row>
    <row r="220" spans="1:2" x14ac:dyDescent="0.25">
      <c r="A220" s="45">
        <v>489.69140411500001</v>
      </c>
      <c r="B220" s="45">
        <v>-100.653107648</v>
      </c>
    </row>
    <row r="221" spans="1:2" x14ac:dyDescent="0.25">
      <c r="A221" s="45">
        <v>498.51062445899998</v>
      </c>
      <c r="B221" s="45">
        <v>-99.673101565799996</v>
      </c>
    </row>
    <row r="222" spans="1:2" x14ac:dyDescent="0.25">
      <c r="A222" s="45">
        <v>507.48867676600003</v>
      </c>
      <c r="B222" s="45">
        <v>-98.526500439399996</v>
      </c>
    </row>
    <row r="223" spans="1:2" x14ac:dyDescent="0.25">
      <c r="A223" s="45">
        <v>516.62842156099998</v>
      </c>
      <c r="B223" s="45">
        <v>-98.927472807599997</v>
      </c>
    </row>
    <row r="224" spans="1:2" x14ac:dyDescent="0.25">
      <c r="A224" s="45">
        <v>525.93277088599996</v>
      </c>
      <c r="B224" s="45">
        <v>-100.796286401</v>
      </c>
    </row>
    <row r="225" spans="1:2" x14ac:dyDescent="0.25">
      <c r="A225" s="45">
        <v>535.40468922699995</v>
      </c>
      <c r="B225" s="45">
        <v>-100.38813620000001</v>
      </c>
    </row>
    <row r="226" spans="1:2" x14ac:dyDescent="0.25">
      <c r="A226" s="45">
        <v>545.047194461</v>
      </c>
      <c r="B226" s="45">
        <v>-100.08645665500001</v>
      </c>
    </row>
    <row r="227" spans="1:2" x14ac:dyDescent="0.25">
      <c r="A227" s="45">
        <v>554.86335881499997</v>
      </c>
      <c r="B227" s="45">
        <v>-99.708784129400001</v>
      </c>
    </row>
    <row r="228" spans="1:2" x14ac:dyDescent="0.25">
      <c r="A228" s="45">
        <v>564.85630984600004</v>
      </c>
      <c r="B228" s="45">
        <v>-99.817096035000006</v>
      </c>
    </row>
    <row r="229" spans="1:2" x14ac:dyDescent="0.25">
      <c r="A229" s="45">
        <v>575.029231439</v>
      </c>
      <c r="B229" s="45">
        <v>-99.546811560600005</v>
      </c>
    </row>
    <row r="230" spans="1:2" x14ac:dyDescent="0.25">
      <c r="A230" s="45">
        <v>585.38536481799997</v>
      </c>
      <c r="B230" s="45">
        <v>-100.075276196</v>
      </c>
    </row>
    <row r="231" spans="1:2" x14ac:dyDescent="0.25">
      <c r="A231" s="45">
        <v>595.92800958299995</v>
      </c>
      <c r="B231" s="45">
        <v>-99.456757397399997</v>
      </c>
    </row>
    <row r="232" spans="1:2" x14ac:dyDescent="0.25">
      <c r="A232" s="45">
        <v>606.66052475699996</v>
      </c>
      <c r="B232" s="45">
        <v>-99.341971187400006</v>
      </c>
    </row>
    <row r="233" spans="1:2" x14ac:dyDescent="0.25">
      <c r="A233" s="45">
        <v>617.58632985899999</v>
      </c>
      <c r="B233" s="45">
        <v>-99.290093876399993</v>
      </c>
    </row>
    <row r="234" spans="1:2" x14ac:dyDescent="0.25">
      <c r="A234" s="45">
        <v>628.70890599200004</v>
      </c>
      <c r="B234" s="45">
        <v>-98.025381265799993</v>
      </c>
    </row>
    <row r="235" spans="1:2" x14ac:dyDescent="0.25">
      <c r="A235" s="45">
        <v>640.03179695300003</v>
      </c>
      <c r="B235" s="45">
        <v>-99.806798876100004</v>
      </c>
    </row>
    <row r="236" spans="1:2" x14ac:dyDescent="0.25">
      <c r="A236" s="45">
        <v>651.55861036399995</v>
      </c>
      <c r="B236" s="45">
        <v>-97.773121634700004</v>
      </c>
    </row>
    <row r="237" spans="1:2" x14ac:dyDescent="0.25">
      <c r="A237" s="45">
        <v>663.29301881599997</v>
      </c>
      <c r="B237" s="45">
        <v>-98.203624479699997</v>
      </c>
    </row>
    <row r="238" spans="1:2" x14ac:dyDescent="0.25">
      <c r="A238" s="45">
        <v>675.23876104399994</v>
      </c>
      <c r="B238" s="45">
        <v>-99.538591567799998</v>
      </c>
    </row>
    <row r="239" spans="1:2" x14ac:dyDescent="0.25">
      <c r="A239" s="45">
        <v>687.39964311799997</v>
      </c>
      <c r="B239" s="45">
        <v>-99.767720359400002</v>
      </c>
    </row>
    <row r="240" spans="1:2" x14ac:dyDescent="0.25">
      <c r="A240" s="45">
        <v>699.77953965200004</v>
      </c>
      <c r="B240" s="45">
        <v>-100.647250884</v>
      </c>
    </row>
    <row r="241" spans="1:2" x14ac:dyDescent="0.25">
      <c r="A241" s="45">
        <v>712.38239504199998</v>
      </c>
      <c r="B241" s="45">
        <v>-100.23301492</v>
      </c>
    </row>
    <row r="242" spans="1:2" x14ac:dyDescent="0.25">
      <c r="A242" s="45">
        <v>725.21222472199997</v>
      </c>
      <c r="B242" s="45">
        <v>-101.305808404</v>
      </c>
    </row>
    <row r="243" spans="1:2" x14ac:dyDescent="0.25">
      <c r="A243" s="45">
        <v>738.27311644199995</v>
      </c>
      <c r="B243" s="45">
        <v>-101.080837124</v>
      </c>
    </row>
    <row r="244" spans="1:2" x14ac:dyDescent="0.25">
      <c r="A244" s="45">
        <v>751.56923157200004</v>
      </c>
      <c r="B244" s="45">
        <v>-101.375664226</v>
      </c>
    </row>
    <row r="245" spans="1:2" x14ac:dyDescent="0.25">
      <c r="A245" s="45">
        <v>765.10480642699997</v>
      </c>
      <c r="B245" s="45">
        <v>-100.47358638</v>
      </c>
    </row>
    <row r="246" spans="1:2" x14ac:dyDescent="0.25">
      <c r="A246" s="45">
        <v>778.88415361800003</v>
      </c>
      <c r="B246" s="45">
        <v>-98.577911079900005</v>
      </c>
    </row>
    <row r="247" spans="1:2" x14ac:dyDescent="0.25">
      <c r="A247" s="45">
        <v>792.91166342300005</v>
      </c>
      <c r="B247" s="45">
        <v>-100.96004245100001</v>
      </c>
    </row>
    <row r="248" spans="1:2" x14ac:dyDescent="0.25">
      <c r="A248" s="45">
        <v>807.19180518899998</v>
      </c>
      <c r="B248" s="45">
        <v>-102.07923918</v>
      </c>
    </row>
    <row r="249" spans="1:2" x14ac:dyDescent="0.25">
      <c r="A249" s="45">
        <v>821.72912875500003</v>
      </c>
      <c r="B249" s="45">
        <v>-102.35177227699999</v>
      </c>
    </row>
    <row r="250" spans="1:2" x14ac:dyDescent="0.25">
      <c r="A250" s="45">
        <v>836.52826590100005</v>
      </c>
      <c r="B250" s="45">
        <v>-101.976970142</v>
      </c>
    </row>
    <row r="251" spans="1:2" x14ac:dyDescent="0.25">
      <c r="A251" s="45">
        <v>851.59393182500003</v>
      </c>
      <c r="B251" s="45">
        <v>-100.913276002</v>
      </c>
    </row>
    <row r="252" spans="1:2" x14ac:dyDescent="0.25">
      <c r="A252" s="45">
        <v>866.93092664400001</v>
      </c>
      <c r="B252" s="45">
        <v>-101.22973181099999</v>
      </c>
    </row>
    <row r="253" spans="1:2" x14ac:dyDescent="0.25">
      <c r="A253" s="45">
        <v>882.544136923</v>
      </c>
      <c r="B253" s="45">
        <v>-100.40738891300001</v>
      </c>
    </row>
    <row r="254" spans="1:2" x14ac:dyDescent="0.25">
      <c r="A254" s="45">
        <v>898.43853723500001</v>
      </c>
      <c r="B254" s="45">
        <v>-100.645340885</v>
      </c>
    </row>
    <row r="255" spans="1:2" x14ac:dyDescent="0.25">
      <c r="A255" s="45">
        <v>914.61919174100001</v>
      </c>
      <c r="B255" s="45">
        <v>-100.597632234</v>
      </c>
    </row>
    <row r="256" spans="1:2" x14ac:dyDescent="0.25">
      <c r="A256" s="45">
        <v>931.09125580900002</v>
      </c>
      <c r="B256" s="45">
        <v>-100.046297552</v>
      </c>
    </row>
    <row r="257" spans="1:2" x14ac:dyDescent="0.25">
      <c r="A257" s="45">
        <v>947.859977652</v>
      </c>
      <c r="B257" s="45">
        <v>-100.86711203199999</v>
      </c>
    </row>
    <row r="258" spans="1:2" x14ac:dyDescent="0.25">
      <c r="A258" s="45">
        <v>964.93070000299997</v>
      </c>
      <c r="B258" s="45">
        <v>-101.00683915499999</v>
      </c>
    </row>
    <row r="259" spans="1:2" x14ac:dyDescent="0.25">
      <c r="A259" s="45">
        <v>982.30886181699998</v>
      </c>
      <c r="B259" s="45">
        <v>-100.676503939</v>
      </c>
    </row>
    <row r="260" spans="1:2" x14ac:dyDescent="0.25">
      <c r="A260" s="45">
        <v>1000</v>
      </c>
      <c r="B260" s="45">
        <v>-100.922887903</v>
      </c>
    </row>
    <row r="261" spans="1:2" x14ac:dyDescent="0.25">
      <c r="A261" s="45">
        <v>1018.00975118</v>
      </c>
      <c r="B261" s="45">
        <v>-101.450946403</v>
      </c>
    </row>
    <row r="262" spans="1:2" x14ac:dyDescent="0.25">
      <c r="A262" s="45">
        <v>1036.3438535</v>
      </c>
      <c r="B262" s="45">
        <v>-100.532594952</v>
      </c>
    </row>
    <row r="263" spans="1:2" x14ac:dyDescent="0.25">
      <c r="A263" s="45">
        <v>1055.00814844</v>
      </c>
      <c r="B263" s="45">
        <v>-100.98358074799999</v>
      </c>
    </row>
    <row r="264" spans="1:2" x14ac:dyDescent="0.25">
      <c r="A264" s="45">
        <v>1074.00858268</v>
      </c>
      <c r="B264" s="45">
        <v>-101.067159499</v>
      </c>
    </row>
    <row r="265" spans="1:2" x14ac:dyDescent="0.25">
      <c r="A265" s="45">
        <v>1093.3512100200001</v>
      </c>
      <c r="B265" s="45">
        <v>-100.309052369</v>
      </c>
    </row>
    <row r="266" spans="1:2" x14ac:dyDescent="0.25">
      <c r="A266" s="45">
        <v>1113.0421932700001</v>
      </c>
      <c r="B266" s="45">
        <v>-101.733945304</v>
      </c>
    </row>
    <row r="267" spans="1:2" x14ac:dyDescent="0.25">
      <c r="A267" s="45">
        <v>1133.0878062199999</v>
      </c>
      <c r="B267" s="45">
        <v>-101.122739291</v>
      </c>
    </row>
    <row r="268" spans="1:2" x14ac:dyDescent="0.25">
      <c r="A268" s="45">
        <v>1153.4944356799999</v>
      </c>
      <c r="B268" s="45">
        <v>-99.880778045300005</v>
      </c>
    </row>
    <row r="269" spans="1:2" x14ac:dyDescent="0.25">
      <c r="A269" s="45">
        <v>1174.2685834500001</v>
      </c>
      <c r="B269" s="45">
        <v>-101.53316196900001</v>
      </c>
    </row>
    <row r="270" spans="1:2" x14ac:dyDescent="0.25">
      <c r="A270" s="45">
        <v>1195.4168684599999</v>
      </c>
      <c r="B270" s="45">
        <v>-101.46002672199999</v>
      </c>
    </row>
    <row r="271" spans="1:2" x14ac:dyDescent="0.25">
      <c r="A271" s="45">
        <v>1216.94602882</v>
      </c>
      <c r="B271" s="45">
        <v>-101.600302759</v>
      </c>
    </row>
    <row r="272" spans="1:2" x14ac:dyDescent="0.25">
      <c r="A272" s="45">
        <v>1238.8629239899999</v>
      </c>
      <c r="B272" s="45">
        <v>-101.78154498799999</v>
      </c>
    </row>
    <row r="273" spans="1:2" x14ac:dyDescent="0.25">
      <c r="A273" s="45">
        <v>1261.1745370000001</v>
      </c>
      <c r="B273" s="45">
        <v>-102.045574481</v>
      </c>
    </row>
    <row r="274" spans="1:2" x14ac:dyDescent="0.25">
      <c r="A274" s="45">
        <v>1283.8879766099999</v>
      </c>
      <c r="B274" s="45">
        <v>-102.16988558600001</v>
      </c>
    </row>
    <row r="275" spans="1:2" x14ac:dyDescent="0.25">
      <c r="A275" s="45">
        <v>1307.0104796099999</v>
      </c>
      <c r="B275" s="45">
        <v>-101.390593845</v>
      </c>
    </row>
    <row r="276" spans="1:2" x14ac:dyDescent="0.25">
      <c r="A276" s="45">
        <v>1330.5494131400001</v>
      </c>
      <c r="B276" s="45">
        <v>-101.309089055</v>
      </c>
    </row>
    <row r="277" spans="1:2" x14ac:dyDescent="0.25">
      <c r="A277" s="45">
        <v>1354.512277</v>
      </c>
      <c r="B277" s="45">
        <v>-101.816854277</v>
      </c>
    </row>
    <row r="278" spans="1:2" x14ac:dyDescent="0.25">
      <c r="A278" s="45">
        <v>1378.90670608</v>
      </c>
      <c r="B278" s="45">
        <v>-101.792090304</v>
      </c>
    </row>
    <row r="279" spans="1:2" x14ac:dyDescent="0.25">
      <c r="A279" s="45">
        <v>1403.7404727600001</v>
      </c>
      <c r="B279" s="45">
        <v>-103.14934716</v>
      </c>
    </row>
    <row r="280" spans="1:2" x14ac:dyDescent="0.25">
      <c r="A280" s="45">
        <v>1429.0214893899999</v>
      </c>
      <c r="B280" s="45">
        <v>-103.604543189</v>
      </c>
    </row>
    <row r="281" spans="1:2" x14ac:dyDescent="0.25">
      <c r="A281" s="45">
        <v>1454.7578108499999</v>
      </c>
      <c r="B281" s="45">
        <v>-104.777265992</v>
      </c>
    </row>
    <row r="282" spans="1:2" x14ac:dyDescent="0.25">
      <c r="A282" s="45">
        <v>1480.9576370499999</v>
      </c>
      <c r="B282" s="45">
        <v>-103.393301346</v>
      </c>
    </row>
    <row r="283" spans="1:2" x14ac:dyDescent="0.25">
      <c r="A283" s="45">
        <v>1507.6293155999999</v>
      </c>
      <c r="B283" s="45">
        <v>-106.07721431</v>
      </c>
    </row>
    <row r="284" spans="1:2" x14ac:dyDescent="0.25">
      <c r="A284" s="45">
        <v>1534.78134445</v>
      </c>
      <c r="B284" s="45">
        <v>-103.607935184</v>
      </c>
    </row>
    <row r="285" spans="1:2" x14ac:dyDescent="0.25">
      <c r="A285" s="45">
        <v>1562.42237458</v>
      </c>
      <c r="B285" s="45">
        <v>-103.682188517</v>
      </c>
    </row>
    <row r="286" spans="1:2" x14ac:dyDescent="0.25">
      <c r="A286" s="45">
        <v>1590.56121278</v>
      </c>
      <c r="B286" s="45">
        <v>-103.77530643599999</v>
      </c>
    </row>
    <row r="287" spans="1:2" x14ac:dyDescent="0.25">
      <c r="A287" s="45">
        <v>1619.20682446</v>
      </c>
      <c r="B287" s="45">
        <v>-104.24470499</v>
      </c>
    </row>
    <row r="288" spans="1:2" x14ac:dyDescent="0.25">
      <c r="A288" s="45">
        <v>1648.3683364799999</v>
      </c>
      <c r="B288" s="45">
        <v>-105.292893089</v>
      </c>
    </row>
    <row r="289" spans="1:2" x14ac:dyDescent="0.25">
      <c r="A289" s="45">
        <v>1678.0550400699999</v>
      </c>
      <c r="B289" s="45">
        <v>-104.165514496</v>
      </c>
    </row>
    <row r="290" spans="1:2" x14ac:dyDescent="0.25">
      <c r="A290" s="45">
        <v>1708.2763938099999</v>
      </c>
      <c r="B290" s="45">
        <v>-104.23689921899999</v>
      </c>
    </row>
    <row r="291" spans="1:2" x14ac:dyDescent="0.25">
      <c r="A291" s="45">
        <v>1739.04202661</v>
      </c>
      <c r="B291" s="45">
        <v>-104.183963792</v>
      </c>
    </row>
    <row r="292" spans="1:2" x14ac:dyDescent="0.25">
      <c r="A292" s="45">
        <v>1770.3617408</v>
      </c>
      <c r="B292" s="45">
        <v>-104.889364482</v>
      </c>
    </row>
    <row r="293" spans="1:2" x14ac:dyDescent="0.25">
      <c r="A293" s="45">
        <v>1802.2455152499999</v>
      </c>
      <c r="B293" s="45">
        <v>-104.453975406</v>
      </c>
    </row>
    <row r="294" spans="1:2" x14ac:dyDescent="0.25">
      <c r="A294" s="45">
        <v>1834.7035085499999</v>
      </c>
      <c r="B294" s="45">
        <v>-103.86951297</v>
      </c>
    </row>
    <row r="295" spans="1:2" x14ac:dyDescent="0.25">
      <c r="A295" s="45">
        <v>1867.7460622200001</v>
      </c>
      <c r="B295" s="45">
        <v>-103.721862673</v>
      </c>
    </row>
    <row r="296" spans="1:2" x14ac:dyDescent="0.25">
      <c r="A296" s="45">
        <v>1901.38370407</v>
      </c>
      <c r="B296" s="45">
        <v>-103.34607014700001</v>
      </c>
    </row>
    <row r="297" spans="1:2" x14ac:dyDescent="0.25">
      <c r="A297" s="45">
        <v>1935.6271514800001</v>
      </c>
      <c r="B297" s="45">
        <v>-103.883651654</v>
      </c>
    </row>
    <row r="298" spans="1:2" x14ac:dyDescent="0.25">
      <c r="A298" s="45">
        <v>1970.48731486</v>
      </c>
      <c r="B298" s="45">
        <v>-104.40285973100001</v>
      </c>
    </row>
    <row r="299" spans="1:2" x14ac:dyDescent="0.25">
      <c r="A299" s="45">
        <v>2005.9753011</v>
      </c>
      <c r="B299" s="45">
        <v>-104.825891517</v>
      </c>
    </row>
    <row r="300" spans="1:2" x14ac:dyDescent="0.25">
      <c r="A300" s="45">
        <v>2042.1024171500001</v>
      </c>
      <c r="B300" s="45">
        <v>-104.648426333</v>
      </c>
    </row>
    <row r="301" spans="1:2" x14ac:dyDescent="0.25">
      <c r="A301" s="45">
        <v>2078.88017356</v>
      </c>
      <c r="B301" s="45">
        <v>-102.49289923000001</v>
      </c>
    </row>
    <row r="302" spans="1:2" x14ac:dyDescent="0.25">
      <c r="A302" s="45">
        <v>2116.3202882199998</v>
      </c>
      <c r="B302" s="45">
        <v>-102.683777539</v>
      </c>
    </row>
    <row r="303" spans="1:2" x14ac:dyDescent="0.25">
      <c r="A303" s="45">
        <v>2154.4346900300002</v>
      </c>
      <c r="B303" s="45">
        <v>-102.495690552</v>
      </c>
    </row>
    <row r="304" spans="1:2" x14ac:dyDescent="0.25">
      <c r="A304" s="45">
        <v>2193.23552273</v>
      </c>
      <c r="B304" s="45">
        <v>-100.621035664</v>
      </c>
    </row>
    <row r="305" spans="1:2" x14ac:dyDescent="0.25">
      <c r="A305" s="45">
        <v>2232.7351487800001</v>
      </c>
      <c r="B305" s="45">
        <v>-101.17023362800001</v>
      </c>
    </row>
    <row r="306" spans="1:2" x14ac:dyDescent="0.25">
      <c r="A306" s="45">
        <v>2272.9461532599998</v>
      </c>
      <c r="B306" s="45">
        <v>-101.05792345899999</v>
      </c>
    </row>
    <row r="307" spans="1:2" x14ac:dyDescent="0.25">
      <c r="A307" s="45">
        <v>2313.8813479199998</v>
      </c>
      <c r="B307" s="45">
        <v>-101.888908822</v>
      </c>
    </row>
    <row r="308" spans="1:2" x14ac:dyDescent="0.25">
      <c r="A308" s="45">
        <v>2355.5537752599998</v>
      </c>
      <c r="B308" s="45">
        <v>-101.713080758</v>
      </c>
    </row>
    <row r="309" spans="1:2" x14ac:dyDescent="0.25">
      <c r="A309" s="45">
        <v>2397.9767126400002</v>
      </c>
      <c r="B309" s="45">
        <v>-101.551100671</v>
      </c>
    </row>
    <row r="310" spans="1:2" x14ac:dyDescent="0.25">
      <c r="A310" s="45">
        <v>2441.1636765799999</v>
      </c>
      <c r="B310" s="45">
        <v>-101.397183231</v>
      </c>
    </row>
    <row r="311" spans="1:2" x14ac:dyDescent="0.25">
      <c r="A311" s="45">
        <v>2485.1284269799999</v>
      </c>
      <c r="B311" s="45">
        <v>-101.253559419</v>
      </c>
    </row>
    <row r="312" spans="1:2" x14ac:dyDescent="0.25">
      <c r="A312" s="45">
        <v>2529.8849716</v>
      </c>
      <c r="B312" s="45">
        <v>-101.153455353</v>
      </c>
    </row>
    <row r="313" spans="1:2" x14ac:dyDescent="0.25">
      <c r="A313" s="45">
        <v>2575.4475704500001</v>
      </c>
      <c r="B313" s="45">
        <v>-101.114283562</v>
      </c>
    </row>
    <row r="314" spans="1:2" x14ac:dyDescent="0.25">
      <c r="A314" s="45">
        <v>2621.83074038</v>
      </c>
      <c r="B314" s="45">
        <v>-101.089771443</v>
      </c>
    </row>
    <row r="315" spans="1:2" x14ac:dyDescent="0.25">
      <c r="A315" s="45">
        <v>2669.0492596499998</v>
      </c>
      <c r="B315" s="45">
        <v>-101.154143107</v>
      </c>
    </row>
    <row r="316" spans="1:2" x14ac:dyDescent="0.25">
      <c r="A316" s="45">
        <v>2717.1181726999998</v>
      </c>
      <c r="B316" s="45">
        <v>-101.28845026899999</v>
      </c>
    </row>
    <row r="317" spans="1:2" x14ac:dyDescent="0.25">
      <c r="A317" s="45">
        <v>2766.05279492</v>
      </c>
      <c r="B317" s="45">
        <v>-99.633109316100004</v>
      </c>
    </row>
    <row r="318" spans="1:2" x14ac:dyDescent="0.25">
      <c r="A318" s="45">
        <v>2815.8687175099999</v>
      </c>
      <c r="B318" s="45">
        <v>-100.191262305</v>
      </c>
    </row>
    <row r="319" spans="1:2" x14ac:dyDescent="0.25">
      <c r="A319" s="45">
        <v>2866.58181246</v>
      </c>
      <c r="B319" s="45">
        <v>-101.00127790400001</v>
      </c>
    </row>
    <row r="320" spans="1:2" x14ac:dyDescent="0.25">
      <c r="A320" s="45">
        <v>2918.2082376399999</v>
      </c>
      <c r="B320" s="45">
        <v>-101.593625269</v>
      </c>
    </row>
    <row r="321" spans="1:2" x14ac:dyDescent="0.25">
      <c r="A321" s="45">
        <v>2970.7644418999998</v>
      </c>
      <c r="B321" s="45">
        <v>-101.778946647</v>
      </c>
    </row>
    <row r="322" spans="1:2" x14ac:dyDescent="0.25">
      <c r="A322" s="45">
        <v>3024.26717031</v>
      </c>
      <c r="B322" s="45">
        <v>-100.39071384499999</v>
      </c>
    </row>
    <row r="323" spans="1:2" x14ac:dyDescent="0.25">
      <c r="A323" s="45">
        <v>3078.7334695499999</v>
      </c>
      <c r="B323" s="45">
        <v>-101.94152824699999</v>
      </c>
    </row>
    <row r="324" spans="1:2" x14ac:dyDescent="0.25">
      <c r="A324" s="45">
        <v>3134.1806932899999</v>
      </c>
      <c r="B324" s="45">
        <v>-102.047556239</v>
      </c>
    </row>
    <row r="325" spans="1:2" x14ac:dyDescent="0.25">
      <c r="A325" s="45">
        <v>3190.62650773</v>
      </c>
      <c r="B325" s="45">
        <v>-102.092603866</v>
      </c>
    </row>
    <row r="326" spans="1:2" x14ac:dyDescent="0.25">
      <c r="A326" s="45">
        <v>3248.0888972399998</v>
      </c>
      <c r="B326" s="45">
        <v>-103.990684034</v>
      </c>
    </row>
    <row r="327" spans="1:2" x14ac:dyDescent="0.25">
      <c r="A327" s="45">
        <v>3306.58617009</v>
      </c>
      <c r="B327" s="45">
        <v>-105.137309688</v>
      </c>
    </row>
    <row r="328" spans="1:2" x14ac:dyDescent="0.25">
      <c r="A328" s="45">
        <v>3366.1369642700001</v>
      </c>
      <c r="B328" s="45">
        <v>-103.06271593699999</v>
      </c>
    </row>
    <row r="329" spans="1:2" x14ac:dyDescent="0.25">
      <c r="A329" s="45">
        <v>3426.7602534299999</v>
      </c>
      <c r="B329" s="45">
        <v>-102.46353871300001</v>
      </c>
    </row>
    <row r="330" spans="1:2" x14ac:dyDescent="0.25">
      <c r="A330" s="45">
        <v>3488.4753529499999</v>
      </c>
      <c r="B330" s="45">
        <v>-105.057632626</v>
      </c>
    </row>
    <row r="331" spans="1:2" x14ac:dyDescent="0.25">
      <c r="A331" s="45">
        <v>3551.3019260599999</v>
      </c>
      <c r="B331" s="45">
        <v>-101.505922191</v>
      </c>
    </row>
    <row r="332" spans="1:2" x14ac:dyDescent="0.25">
      <c r="A332" s="45">
        <v>3615.2599901100002</v>
      </c>
      <c r="B332" s="45">
        <v>-102.540358942</v>
      </c>
    </row>
    <row r="333" spans="1:2" x14ac:dyDescent="0.25">
      <c r="A333" s="45">
        <v>3680.36992298</v>
      </c>
      <c r="B333" s="45">
        <v>-102.934361252</v>
      </c>
    </row>
    <row r="334" spans="1:2" x14ac:dyDescent="0.25">
      <c r="A334" s="45">
        <v>3746.6524695500002</v>
      </c>
      <c r="B334" s="45">
        <v>-103.166125572</v>
      </c>
    </row>
    <row r="335" spans="1:2" x14ac:dyDescent="0.25">
      <c r="A335" s="45">
        <v>3814.1287482799999</v>
      </c>
      <c r="B335" s="45">
        <v>-101.864720194</v>
      </c>
    </row>
    <row r="336" spans="1:2" x14ac:dyDescent="0.25">
      <c r="A336" s="45">
        <v>3882.8202580100001</v>
      </c>
      <c r="B336" s="45">
        <v>-103.329592207</v>
      </c>
    </row>
    <row r="337" spans="1:2" x14ac:dyDescent="0.25">
      <c r="A337" s="45">
        <v>3952.7488847300001</v>
      </c>
      <c r="B337" s="45">
        <v>-103.09298651</v>
      </c>
    </row>
    <row r="338" spans="1:2" x14ac:dyDescent="0.25">
      <c r="A338" s="45">
        <v>4023.9369086199999</v>
      </c>
      <c r="B338" s="45">
        <v>-101.68746459899999</v>
      </c>
    </row>
    <row r="339" spans="1:2" x14ac:dyDescent="0.25">
      <c r="A339" s="45">
        <v>4096.40701111</v>
      </c>
      <c r="B339" s="45">
        <v>-101.601135641</v>
      </c>
    </row>
    <row r="340" spans="1:2" x14ac:dyDescent="0.25">
      <c r="A340" s="45">
        <v>4170.1822821200003</v>
      </c>
      <c r="B340" s="45">
        <v>-102.375638037</v>
      </c>
    </row>
    <row r="341" spans="1:2" x14ac:dyDescent="0.25">
      <c r="A341" s="45">
        <v>4245.28622739</v>
      </c>
      <c r="B341" s="45">
        <v>-101.25962221100001</v>
      </c>
    </row>
    <row r="342" spans="1:2" x14ac:dyDescent="0.25">
      <c r="A342" s="45">
        <v>4321.7427760399996</v>
      </c>
      <c r="B342" s="45">
        <v>-102.205194013</v>
      </c>
    </row>
    <row r="343" spans="1:2" x14ac:dyDescent="0.25">
      <c r="A343" s="45">
        <v>4399.5762881000001</v>
      </c>
      <c r="B343" s="45">
        <v>-100.483255632</v>
      </c>
    </row>
    <row r="344" spans="1:2" x14ac:dyDescent="0.25">
      <c r="A344" s="45">
        <v>4478.8115623499998</v>
      </c>
      <c r="B344" s="45">
        <v>-101.19643204400001</v>
      </c>
    </row>
    <row r="345" spans="1:2" x14ac:dyDescent="0.25">
      <c r="A345" s="45">
        <v>4559.4738441700001</v>
      </c>
      <c r="B345" s="45">
        <v>-101.02262546</v>
      </c>
    </row>
    <row r="346" spans="1:2" x14ac:dyDescent="0.25">
      <c r="A346" s="45">
        <v>4641.5888336099997</v>
      </c>
      <c r="B346" s="45">
        <v>-100.936021614</v>
      </c>
    </row>
    <row r="347" spans="1:2" x14ac:dyDescent="0.25">
      <c r="A347" s="45">
        <v>4725.1826935899999</v>
      </c>
      <c r="B347" s="45">
        <v>-100.037850597</v>
      </c>
    </row>
    <row r="348" spans="1:2" x14ac:dyDescent="0.25">
      <c r="A348" s="45">
        <v>4810.2820581799997</v>
      </c>
      <c r="B348" s="45">
        <v>-100.050483918</v>
      </c>
    </row>
    <row r="349" spans="1:2" x14ac:dyDescent="0.25">
      <c r="A349" s="45">
        <v>4896.9140411500002</v>
      </c>
      <c r="B349" s="45">
        <v>-100.00571773999999</v>
      </c>
    </row>
    <row r="350" spans="1:2" x14ac:dyDescent="0.25">
      <c r="A350" s="45">
        <v>4985.1062445899997</v>
      </c>
      <c r="B350" s="45">
        <v>-102.73923797499999</v>
      </c>
    </row>
    <row r="351" spans="1:2" x14ac:dyDescent="0.25">
      <c r="A351" s="45">
        <v>5074.8867676600003</v>
      </c>
      <c r="B351" s="45">
        <v>-99.080977915099993</v>
      </c>
    </row>
    <row r="352" spans="1:2" x14ac:dyDescent="0.25">
      <c r="A352" s="45">
        <v>5166.2842156099996</v>
      </c>
      <c r="B352" s="45">
        <v>-99.987116945300002</v>
      </c>
    </row>
    <row r="353" spans="1:2" x14ac:dyDescent="0.25">
      <c r="A353" s="45">
        <v>5259.3277088599998</v>
      </c>
      <c r="B353" s="45">
        <v>-100.515024002</v>
      </c>
    </row>
    <row r="354" spans="1:2" x14ac:dyDescent="0.25">
      <c r="A354" s="45">
        <v>5354.0468922700002</v>
      </c>
      <c r="B354" s="45">
        <v>-98.587971388</v>
      </c>
    </row>
    <row r="355" spans="1:2" x14ac:dyDescent="0.25">
      <c r="A355" s="45">
        <v>5450.4719446099998</v>
      </c>
      <c r="B355" s="45">
        <v>-99.516187294900007</v>
      </c>
    </row>
    <row r="356" spans="1:2" x14ac:dyDescent="0.25">
      <c r="A356" s="45">
        <v>5548.6335881499999</v>
      </c>
      <c r="B356" s="45">
        <v>-100.046039436</v>
      </c>
    </row>
    <row r="357" spans="1:2" x14ac:dyDescent="0.25">
      <c r="A357" s="45">
        <v>5648.5630984600002</v>
      </c>
      <c r="B357" s="45">
        <v>-100.908403487</v>
      </c>
    </row>
    <row r="358" spans="1:2" x14ac:dyDescent="0.25">
      <c r="A358" s="45">
        <v>5750.2923143899998</v>
      </c>
      <c r="B358" s="45">
        <v>-101.130872141</v>
      </c>
    </row>
    <row r="359" spans="1:2" x14ac:dyDescent="0.25">
      <c r="A359" s="45">
        <v>5853.8536481800002</v>
      </c>
      <c r="B359" s="45">
        <v>-99.701570437599997</v>
      </c>
    </row>
    <row r="360" spans="1:2" x14ac:dyDescent="0.25">
      <c r="A360" s="45">
        <v>5959.2800958300004</v>
      </c>
      <c r="B360" s="45">
        <v>-101.544101986</v>
      </c>
    </row>
    <row r="361" spans="1:2" x14ac:dyDescent="0.25">
      <c r="A361" s="45">
        <v>6066.6052475699998</v>
      </c>
      <c r="B361" s="45">
        <v>-101.56337091</v>
      </c>
    </row>
    <row r="362" spans="1:2" x14ac:dyDescent="0.25">
      <c r="A362" s="45">
        <v>6175.8632985900003</v>
      </c>
      <c r="B362" s="45">
        <v>-101.769299741</v>
      </c>
    </row>
    <row r="363" spans="1:2" x14ac:dyDescent="0.25">
      <c r="A363" s="45">
        <v>6287.0890599200002</v>
      </c>
      <c r="B363" s="45">
        <v>-100.242417696</v>
      </c>
    </row>
    <row r="364" spans="1:2" x14ac:dyDescent="0.25">
      <c r="A364" s="45">
        <v>6400.3179695299996</v>
      </c>
      <c r="B364" s="45">
        <v>-100.29745220700001</v>
      </c>
    </row>
    <row r="365" spans="1:2" x14ac:dyDescent="0.25">
      <c r="A365" s="45">
        <v>6515.5861036400001</v>
      </c>
      <c r="B365" s="45">
        <v>-102.976226842</v>
      </c>
    </row>
    <row r="366" spans="1:2" x14ac:dyDescent="0.25">
      <c r="A366" s="45">
        <v>6632.9301881600004</v>
      </c>
      <c r="B366" s="45">
        <v>-104.09160086999999</v>
      </c>
    </row>
    <row r="367" spans="1:2" x14ac:dyDescent="0.25">
      <c r="A367" s="45">
        <v>6752.3876104399997</v>
      </c>
      <c r="B367" s="45">
        <v>-104.47759859200001</v>
      </c>
    </row>
    <row r="368" spans="1:2" x14ac:dyDescent="0.25">
      <c r="A368" s="45">
        <v>6873.9964311800004</v>
      </c>
      <c r="B368" s="45">
        <v>-104.70969234499999</v>
      </c>
    </row>
    <row r="369" spans="1:2" x14ac:dyDescent="0.25">
      <c r="A369" s="45">
        <v>6997.7953965200004</v>
      </c>
      <c r="B369" s="45">
        <v>-105.005217242</v>
      </c>
    </row>
    <row r="370" spans="1:2" x14ac:dyDescent="0.25">
      <c r="A370" s="45">
        <v>7123.8239504200001</v>
      </c>
      <c r="B370" s="45">
        <v>-103.72881114899999</v>
      </c>
    </row>
    <row r="371" spans="1:2" x14ac:dyDescent="0.25">
      <c r="A371" s="45">
        <v>7252.1222472199997</v>
      </c>
      <c r="B371" s="45">
        <v>-103.143885385</v>
      </c>
    </row>
    <row r="372" spans="1:2" x14ac:dyDescent="0.25">
      <c r="A372" s="45">
        <v>7382.7311644199999</v>
      </c>
      <c r="B372" s="45">
        <v>-103.405483377</v>
      </c>
    </row>
    <row r="373" spans="1:2" x14ac:dyDescent="0.25">
      <c r="A373" s="45">
        <v>7515.6923157199999</v>
      </c>
      <c r="B373" s="45">
        <v>-102.40991800800001</v>
      </c>
    </row>
    <row r="374" spans="1:2" x14ac:dyDescent="0.25">
      <c r="A374" s="45">
        <v>7651.0480642700004</v>
      </c>
      <c r="B374" s="45">
        <v>-103.250510635</v>
      </c>
    </row>
    <row r="375" spans="1:2" x14ac:dyDescent="0.25">
      <c r="A375" s="45">
        <v>7788.8415361799998</v>
      </c>
      <c r="B375" s="45">
        <v>-103.35032861800001</v>
      </c>
    </row>
    <row r="376" spans="1:2" x14ac:dyDescent="0.25">
      <c r="A376" s="45">
        <v>7929.1166342300003</v>
      </c>
      <c r="B376" s="45">
        <v>-103.312236406</v>
      </c>
    </row>
    <row r="377" spans="1:2" x14ac:dyDescent="0.25">
      <c r="A377" s="45">
        <v>8071.9180518900002</v>
      </c>
      <c r="B377" s="45">
        <v>-103.241845872</v>
      </c>
    </row>
    <row r="378" spans="1:2" x14ac:dyDescent="0.25">
      <c r="A378" s="45">
        <v>8217.2912875500006</v>
      </c>
      <c r="B378" s="45">
        <v>-103.14710531199999</v>
      </c>
    </row>
    <row r="379" spans="1:2" x14ac:dyDescent="0.25">
      <c r="A379" s="45">
        <v>8365.2826590099994</v>
      </c>
      <c r="B379" s="45">
        <v>-101.551001602</v>
      </c>
    </row>
    <row r="380" spans="1:2" x14ac:dyDescent="0.25">
      <c r="A380" s="45">
        <v>8515.9393182500007</v>
      </c>
      <c r="B380" s="45">
        <v>-102.66865545</v>
      </c>
    </row>
    <row r="381" spans="1:2" x14ac:dyDescent="0.25">
      <c r="A381" s="45">
        <v>8669.3092664399992</v>
      </c>
      <c r="B381" s="45">
        <v>-102.062864488</v>
      </c>
    </row>
    <row r="382" spans="1:2" x14ac:dyDescent="0.25">
      <c r="A382" s="45">
        <v>8825.4413692300004</v>
      </c>
      <c r="B382" s="45">
        <v>-103.51402577</v>
      </c>
    </row>
    <row r="383" spans="1:2" x14ac:dyDescent="0.25">
      <c r="A383" s="45">
        <v>8984.3853723499997</v>
      </c>
      <c r="B383" s="45">
        <v>-104.497485809</v>
      </c>
    </row>
    <row r="384" spans="1:2" x14ac:dyDescent="0.25">
      <c r="A384" s="45">
        <v>9146.1919174100003</v>
      </c>
      <c r="B384" s="45">
        <v>-103.42709297499999</v>
      </c>
    </row>
    <row r="385" spans="1:2" x14ac:dyDescent="0.25">
      <c r="A385" s="45">
        <v>9310.9125580899999</v>
      </c>
      <c r="B385" s="45">
        <v>-102.393629834</v>
      </c>
    </row>
    <row r="386" spans="1:2" x14ac:dyDescent="0.25">
      <c r="A386" s="45">
        <v>9478.5997765200009</v>
      </c>
      <c r="B386" s="45">
        <v>-102.176290407</v>
      </c>
    </row>
    <row r="387" spans="1:2" x14ac:dyDescent="0.25">
      <c r="A387" s="45">
        <v>9649.3070000299995</v>
      </c>
      <c r="B387" s="45">
        <v>-102.622180528</v>
      </c>
    </row>
    <row r="388" spans="1:2" x14ac:dyDescent="0.25">
      <c r="A388" s="45">
        <v>9823.0886181700007</v>
      </c>
      <c r="B388" s="45">
        <v>-102.496566391</v>
      </c>
    </row>
    <row r="389" spans="1:2" x14ac:dyDescent="0.25">
      <c r="A389" s="45">
        <v>10000</v>
      </c>
      <c r="B389" s="45">
        <v>-102.344732635</v>
      </c>
    </row>
    <row r="390" spans="1:2" x14ac:dyDescent="0.25">
      <c r="A390" s="45">
        <v>10180.097511800001</v>
      </c>
      <c r="B390" s="45">
        <v>-102.86433045699999</v>
      </c>
    </row>
    <row r="391" spans="1:2" x14ac:dyDescent="0.25">
      <c r="A391" s="45">
        <v>10363.438534999999</v>
      </c>
      <c r="B391" s="45">
        <v>-104.15358331</v>
      </c>
    </row>
    <row r="392" spans="1:2" x14ac:dyDescent="0.25">
      <c r="A392" s="45">
        <v>10550.0814844</v>
      </c>
      <c r="B392" s="45">
        <v>-102.632842723</v>
      </c>
    </row>
    <row r="393" spans="1:2" x14ac:dyDescent="0.25">
      <c r="A393" s="45">
        <v>10740.085826799999</v>
      </c>
      <c r="B393" s="45">
        <v>-101.766652052</v>
      </c>
    </row>
    <row r="394" spans="1:2" x14ac:dyDescent="0.25">
      <c r="A394" s="45">
        <v>10933.5121002</v>
      </c>
      <c r="B394" s="45">
        <v>-102.054717467</v>
      </c>
    </row>
    <row r="395" spans="1:2" x14ac:dyDescent="0.25">
      <c r="A395" s="45">
        <v>11130.421932699999</v>
      </c>
      <c r="B395" s="45">
        <v>-101.917962191</v>
      </c>
    </row>
    <row r="396" spans="1:2" x14ac:dyDescent="0.25">
      <c r="A396" s="45">
        <v>11330.878062199999</v>
      </c>
      <c r="B396" s="45">
        <v>-101.823586201</v>
      </c>
    </row>
    <row r="397" spans="1:2" x14ac:dyDescent="0.25">
      <c r="A397" s="45">
        <v>11534.944356800001</v>
      </c>
      <c r="B397" s="45">
        <v>-101.787036849</v>
      </c>
    </row>
    <row r="398" spans="1:2" x14ac:dyDescent="0.25">
      <c r="A398" s="45">
        <v>11742.6858345</v>
      </c>
      <c r="B398" s="45">
        <v>-100.60188124699999</v>
      </c>
    </row>
    <row r="399" spans="1:2" x14ac:dyDescent="0.25">
      <c r="A399" s="45">
        <v>11954.168684599999</v>
      </c>
      <c r="B399" s="45">
        <v>-102.944844123</v>
      </c>
    </row>
    <row r="400" spans="1:2" x14ac:dyDescent="0.25">
      <c r="A400" s="45">
        <v>12169.4602882</v>
      </c>
      <c r="B400" s="45">
        <v>-102.984220248</v>
      </c>
    </row>
    <row r="401" spans="1:2" x14ac:dyDescent="0.25">
      <c r="A401" s="45">
        <v>12388.629239899999</v>
      </c>
      <c r="B401" s="45">
        <v>-99.856062362599999</v>
      </c>
    </row>
    <row r="402" spans="1:2" x14ac:dyDescent="0.25">
      <c r="A402" s="45">
        <v>12611.745370000001</v>
      </c>
      <c r="B402" s="45">
        <v>-100.840198793</v>
      </c>
    </row>
    <row r="403" spans="1:2" x14ac:dyDescent="0.25">
      <c r="A403" s="45">
        <v>12838.879766100001</v>
      </c>
      <c r="B403" s="45">
        <v>-100.804398998</v>
      </c>
    </row>
    <row r="404" spans="1:2" x14ac:dyDescent="0.25">
      <c r="A404" s="45">
        <v>13070.1047961</v>
      </c>
      <c r="B404" s="45">
        <v>-100.76850083799999</v>
      </c>
    </row>
    <row r="405" spans="1:2" x14ac:dyDescent="0.25">
      <c r="A405" s="45">
        <v>13305.494131400001</v>
      </c>
      <c r="B405" s="45">
        <v>-100.566834062</v>
      </c>
    </row>
    <row r="406" spans="1:2" x14ac:dyDescent="0.25">
      <c r="A406" s="45">
        <v>13545.12277</v>
      </c>
      <c r="B406" s="45">
        <v>-100.423243153</v>
      </c>
    </row>
    <row r="407" spans="1:2" x14ac:dyDescent="0.25">
      <c r="A407" s="45">
        <v>13789.0670608</v>
      </c>
      <c r="B407" s="45">
        <v>-101.408754035</v>
      </c>
    </row>
    <row r="408" spans="1:2" x14ac:dyDescent="0.25">
      <c r="A408" s="45">
        <v>14037.4047276</v>
      </c>
      <c r="B408" s="45">
        <v>-99.267575172199997</v>
      </c>
    </row>
    <row r="409" spans="1:2" x14ac:dyDescent="0.25">
      <c r="A409" s="45">
        <v>14290.2148939</v>
      </c>
      <c r="B409" s="45">
        <v>-98.033904066600002</v>
      </c>
    </row>
    <row r="410" spans="1:2" x14ac:dyDescent="0.25">
      <c r="A410" s="45">
        <v>14547.5781085</v>
      </c>
      <c r="B410" s="45">
        <v>-98.138875221199996</v>
      </c>
    </row>
    <row r="411" spans="1:2" x14ac:dyDescent="0.25">
      <c r="A411" s="45">
        <v>14809.576370500001</v>
      </c>
      <c r="B411" s="45">
        <v>-98.754381056699998</v>
      </c>
    </row>
    <row r="412" spans="1:2" x14ac:dyDescent="0.25">
      <c r="A412" s="45">
        <v>15076.293156</v>
      </c>
      <c r="B412" s="45">
        <v>-100.38575818</v>
      </c>
    </row>
    <row r="413" spans="1:2" x14ac:dyDescent="0.25">
      <c r="A413" s="45">
        <v>15347.8134445</v>
      </c>
      <c r="B413" s="45">
        <v>-101.88104702699999</v>
      </c>
    </row>
    <row r="414" spans="1:2" x14ac:dyDescent="0.25">
      <c r="A414" s="45">
        <v>15624.2237458</v>
      </c>
      <c r="B414" s="45">
        <v>-101.012790696</v>
      </c>
    </row>
    <row r="415" spans="1:2" x14ac:dyDescent="0.25">
      <c r="A415" s="45">
        <v>15905.612127799999</v>
      </c>
      <c r="B415" s="45">
        <v>-97.807283830800003</v>
      </c>
    </row>
    <row r="416" spans="1:2" x14ac:dyDescent="0.25">
      <c r="A416" s="45">
        <v>16192.068244599999</v>
      </c>
      <c r="B416" s="45">
        <v>-98.905825407600005</v>
      </c>
    </row>
    <row r="417" spans="1:2" x14ac:dyDescent="0.25">
      <c r="A417" s="45">
        <v>16483.683364799999</v>
      </c>
      <c r="B417" s="45">
        <v>-98.755982152900003</v>
      </c>
    </row>
    <row r="418" spans="1:2" x14ac:dyDescent="0.25">
      <c r="A418" s="45">
        <v>16780.550400700002</v>
      </c>
      <c r="B418" s="45">
        <v>-97.511479028599993</v>
      </c>
    </row>
    <row r="419" spans="1:2" x14ac:dyDescent="0.25">
      <c r="A419" s="45">
        <v>17082.763938100001</v>
      </c>
      <c r="B419" s="45">
        <v>-99.271668432799999</v>
      </c>
    </row>
    <row r="420" spans="1:2" x14ac:dyDescent="0.25">
      <c r="A420" s="45">
        <v>17390.420266100002</v>
      </c>
      <c r="B420" s="45">
        <v>-100.072837058</v>
      </c>
    </row>
    <row r="421" spans="1:2" x14ac:dyDescent="0.25">
      <c r="A421" s="45">
        <v>17703.617407999998</v>
      </c>
      <c r="B421" s="45">
        <v>-98.783783010600004</v>
      </c>
    </row>
    <row r="422" spans="1:2" x14ac:dyDescent="0.25">
      <c r="A422" s="45">
        <v>18022.455152499999</v>
      </c>
      <c r="B422" s="45">
        <v>-98.222623620299998</v>
      </c>
    </row>
    <row r="423" spans="1:2" x14ac:dyDescent="0.25">
      <c r="A423" s="45">
        <v>18347.0350855</v>
      </c>
      <c r="B423" s="45">
        <v>-98.066041171099997</v>
      </c>
    </row>
    <row r="424" spans="1:2" x14ac:dyDescent="0.25">
      <c r="A424" s="45">
        <v>18677.4606222</v>
      </c>
      <c r="B424" s="45">
        <v>-97.842160605900006</v>
      </c>
    </row>
    <row r="425" spans="1:2" x14ac:dyDescent="0.25">
      <c r="A425" s="45">
        <v>19013.8370407</v>
      </c>
      <c r="B425" s="45">
        <v>-95.986200060000002</v>
      </c>
    </row>
    <row r="426" spans="1:2" x14ac:dyDescent="0.25">
      <c r="A426" s="45">
        <v>19356.271514799999</v>
      </c>
      <c r="B426" s="45">
        <v>-97.079463882799999</v>
      </c>
    </row>
    <row r="427" spans="1:2" x14ac:dyDescent="0.25">
      <c r="A427" s="45">
        <v>19704.8731486</v>
      </c>
      <c r="B427" s="45">
        <v>-97.592738679099995</v>
      </c>
    </row>
    <row r="428" spans="1:2" x14ac:dyDescent="0.25">
      <c r="A428" s="45">
        <v>20059.753011000001</v>
      </c>
      <c r="B428" s="45">
        <v>-97.553228826999998</v>
      </c>
    </row>
    <row r="429" spans="1:2" x14ac:dyDescent="0.25">
      <c r="A429" s="45">
        <v>20421.024171500001</v>
      </c>
      <c r="B429" s="45">
        <v>-97.583041402099994</v>
      </c>
    </row>
    <row r="430" spans="1:2" x14ac:dyDescent="0.25">
      <c r="A430" s="45">
        <v>20788.801735599998</v>
      </c>
      <c r="B430" s="45">
        <v>-97.541267581400007</v>
      </c>
    </row>
    <row r="431" spans="1:2" x14ac:dyDescent="0.25">
      <c r="A431" s="45">
        <v>21163.202882199999</v>
      </c>
      <c r="B431" s="45">
        <v>-95.729024443399993</v>
      </c>
    </row>
    <row r="432" spans="1:2" x14ac:dyDescent="0.25">
      <c r="A432" s="45">
        <v>21544.346900299999</v>
      </c>
      <c r="B432" s="45">
        <v>-97.455688027500003</v>
      </c>
    </row>
    <row r="433" spans="1:2" x14ac:dyDescent="0.25">
      <c r="A433" s="45">
        <v>21932.355227299999</v>
      </c>
      <c r="B433" s="45">
        <v>-97.482747714400006</v>
      </c>
    </row>
    <row r="434" spans="1:2" x14ac:dyDescent="0.25">
      <c r="A434" s="45">
        <v>22327.351487799999</v>
      </c>
      <c r="B434" s="45">
        <v>-97.576134039600007</v>
      </c>
    </row>
    <row r="435" spans="1:2" x14ac:dyDescent="0.25">
      <c r="A435" s="45">
        <v>22729.461532599998</v>
      </c>
      <c r="B435" s="45">
        <v>-97.698731448999993</v>
      </c>
    </row>
    <row r="436" spans="1:2" x14ac:dyDescent="0.25">
      <c r="A436" s="45">
        <v>23138.813479199998</v>
      </c>
      <c r="B436" s="45">
        <v>-97.898768014300003</v>
      </c>
    </row>
    <row r="437" spans="1:2" x14ac:dyDescent="0.25">
      <c r="A437" s="45">
        <v>23555.537752600001</v>
      </c>
      <c r="B437" s="45">
        <v>-98.103236717800002</v>
      </c>
    </row>
    <row r="438" spans="1:2" x14ac:dyDescent="0.25">
      <c r="A438" s="45">
        <v>23979.767126399998</v>
      </c>
      <c r="B438" s="45">
        <v>-98.316058480400002</v>
      </c>
    </row>
    <row r="439" spans="1:2" x14ac:dyDescent="0.25">
      <c r="A439" s="45">
        <v>24411.636765800002</v>
      </c>
      <c r="B439" s="45">
        <v>-98.550902118600007</v>
      </c>
    </row>
    <row r="440" spans="1:2" x14ac:dyDescent="0.25">
      <c r="A440" s="45">
        <v>24851.284269799999</v>
      </c>
      <c r="B440" s="45">
        <v>-98.8043256152</v>
      </c>
    </row>
    <row r="441" spans="1:2" x14ac:dyDescent="0.25">
      <c r="A441" s="45">
        <v>25298.849716000001</v>
      </c>
      <c r="B441" s="45">
        <v>-99.080041767500006</v>
      </c>
    </row>
    <row r="442" spans="1:2" x14ac:dyDescent="0.25">
      <c r="A442" s="45">
        <v>25754.475704500001</v>
      </c>
      <c r="B442" s="45">
        <v>-98.294951347600005</v>
      </c>
    </row>
    <row r="443" spans="1:2" x14ac:dyDescent="0.25">
      <c r="A443" s="45">
        <v>26218.307403800001</v>
      </c>
      <c r="B443" s="45">
        <v>-98.626061750700003</v>
      </c>
    </row>
    <row r="444" spans="1:2" x14ac:dyDescent="0.25">
      <c r="A444" s="45">
        <v>26690.4925965</v>
      </c>
      <c r="B444" s="45">
        <v>-100.14552616100001</v>
      </c>
    </row>
    <row r="445" spans="1:2" x14ac:dyDescent="0.25">
      <c r="A445" s="45">
        <v>27171.181726999999</v>
      </c>
      <c r="B445" s="45">
        <v>-100.507437009</v>
      </c>
    </row>
    <row r="446" spans="1:2" x14ac:dyDescent="0.25">
      <c r="A446" s="45">
        <v>27660.527949200001</v>
      </c>
      <c r="B446" s="45">
        <v>-100.186967931</v>
      </c>
    </row>
    <row r="447" spans="1:2" x14ac:dyDescent="0.25">
      <c r="A447" s="45">
        <v>28158.6871751</v>
      </c>
      <c r="B447" s="45">
        <v>-101.533800723</v>
      </c>
    </row>
    <row r="448" spans="1:2" x14ac:dyDescent="0.25">
      <c r="A448" s="45">
        <v>28665.818124599999</v>
      </c>
      <c r="B448" s="45">
        <v>-101.8797436</v>
      </c>
    </row>
    <row r="449" spans="1:2" x14ac:dyDescent="0.25">
      <c r="A449" s="45">
        <v>29182.082376400002</v>
      </c>
      <c r="B449" s="45">
        <v>-102.273774823</v>
      </c>
    </row>
    <row r="450" spans="1:2" x14ac:dyDescent="0.25">
      <c r="A450" s="45">
        <v>29707.644419</v>
      </c>
      <c r="B450" s="45">
        <v>-102.67474971</v>
      </c>
    </row>
    <row r="451" spans="1:2" x14ac:dyDescent="0.25">
      <c r="A451" s="45">
        <v>30242.671703100001</v>
      </c>
      <c r="B451" s="45">
        <v>-103.081798389</v>
      </c>
    </row>
    <row r="452" spans="1:2" x14ac:dyDescent="0.25">
      <c r="A452" s="45">
        <v>30787.334695500002</v>
      </c>
      <c r="B452" s="45">
        <v>-103.488774784</v>
      </c>
    </row>
    <row r="453" spans="1:2" x14ac:dyDescent="0.25">
      <c r="A453" s="45">
        <v>31341.806932899999</v>
      </c>
      <c r="B453" s="45">
        <v>-104.923784854</v>
      </c>
    </row>
    <row r="454" spans="1:2" x14ac:dyDescent="0.25">
      <c r="A454" s="45">
        <v>31906.265077299999</v>
      </c>
      <c r="B454" s="45">
        <v>-103.974048814</v>
      </c>
    </row>
    <row r="455" spans="1:2" x14ac:dyDescent="0.25">
      <c r="A455" s="45">
        <v>32480.8889724</v>
      </c>
      <c r="B455" s="45">
        <v>-104.779682964</v>
      </c>
    </row>
    <row r="456" spans="1:2" x14ac:dyDescent="0.25">
      <c r="A456" s="45">
        <v>33065.861700900001</v>
      </c>
      <c r="B456" s="45">
        <v>-108.515523266</v>
      </c>
    </row>
    <row r="457" spans="1:2" x14ac:dyDescent="0.25">
      <c r="A457" s="45">
        <v>33661.369642700003</v>
      </c>
      <c r="B457" s="45">
        <v>-107.82260821600001</v>
      </c>
    </row>
    <row r="458" spans="1:2" x14ac:dyDescent="0.25">
      <c r="A458" s="45">
        <v>34267.6025343</v>
      </c>
      <c r="B458" s="45">
        <v>-104.951368965</v>
      </c>
    </row>
    <row r="459" spans="1:2" x14ac:dyDescent="0.25">
      <c r="A459" s="45">
        <v>34884.753529499998</v>
      </c>
      <c r="B459" s="45">
        <v>-106.174936437</v>
      </c>
    </row>
    <row r="460" spans="1:2" x14ac:dyDescent="0.25">
      <c r="A460" s="45">
        <v>35513.019260599998</v>
      </c>
      <c r="B460" s="45">
        <v>-106.695611185</v>
      </c>
    </row>
    <row r="461" spans="1:2" x14ac:dyDescent="0.25">
      <c r="A461" s="45">
        <v>36152.599901100002</v>
      </c>
      <c r="B461" s="45">
        <v>-107.08268811799999</v>
      </c>
    </row>
    <row r="462" spans="1:2" x14ac:dyDescent="0.25">
      <c r="A462" s="45">
        <v>36803.699229799997</v>
      </c>
      <c r="B462" s="45">
        <v>-107.44310468899999</v>
      </c>
    </row>
    <row r="463" spans="1:2" x14ac:dyDescent="0.25">
      <c r="A463" s="45">
        <v>37466.524695499997</v>
      </c>
      <c r="B463" s="45">
        <v>-107.786850771</v>
      </c>
    </row>
    <row r="464" spans="1:2" x14ac:dyDescent="0.25">
      <c r="A464" s="45">
        <v>38141.287482799999</v>
      </c>
      <c r="B464" s="45">
        <v>-108.11313969699999</v>
      </c>
    </row>
    <row r="465" spans="1:2" x14ac:dyDescent="0.25">
      <c r="A465" s="45">
        <v>38828.202580099998</v>
      </c>
      <c r="B465" s="45">
        <v>-108.51977271</v>
      </c>
    </row>
    <row r="466" spans="1:2" x14ac:dyDescent="0.25">
      <c r="A466" s="45">
        <v>39527.488847300003</v>
      </c>
      <c r="B466" s="45">
        <v>-108.903501166</v>
      </c>
    </row>
    <row r="467" spans="1:2" x14ac:dyDescent="0.25">
      <c r="A467" s="45">
        <v>40239.3690862</v>
      </c>
      <c r="B467" s="45">
        <v>-109.132819576</v>
      </c>
    </row>
    <row r="468" spans="1:2" x14ac:dyDescent="0.25">
      <c r="A468" s="45">
        <v>40964.070111100002</v>
      </c>
      <c r="B468" s="45">
        <v>-109.415168853</v>
      </c>
    </row>
    <row r="469" spans="1:2" x14ac:dyDescent="0.25">
      <c r="A469" s="45">
        <v>41701.822821200003</v>
      </c>
      <c r="B469" s="45">
        <v>-108.510792524</v>
      </c>
    </row>
    <row r="470" spans="1:2" x14ac:dyDescent="0.25">
      <c r="A470" s="45">
        <v>42452.862273899998</v>
      </c>
      <c r="B470" s="45">
        <v>-110.305764865</v>
      </c>
    </row>
    <row r="471" spans="1:2" x14ac:dyDescent="0.25">
      <c r="A471" s="45">
        <v>43217.427760400002</v>
      </c>
      <c r="B471" s="45">
        <v>-110.800631717</v>
      </c>
    </row>
    <row r="472" spans="1:2" x14ac:dyDescent="0.25">
      <c r="A472" s="45">
        <v>43995.762881000002</v>
      </c>
      <c r="B472" s="45">
        <v>-110.52761113</v>
      </c>
    </row>
    <row r="473" spans="1:2" x14ac:dyDescent="0.25">
      <c r="A473" s="45">
        <v>44788.115623500002</v>
      </c>
      <c r="B473" s="45">
        <v>-110.589521189</v>
      </c>
    </row>
    <row r="474" spans="1:2" x14ac:dyDescent="0.25">
      <c r="A474" s="45">
        <v>45594.738441699999</v>
      </c>
      <c r="B474" s="45">
        <v>-111.775852306</v>
      </c>
    </row>
    <row r="475" spans="1:2" x14ac:dyDescent="0.25">
      <c r="A475" s="45">
        <v>46415.888336099997</v>
      </c>
      <c r="B475" s="45">
        <v>-112.59428095</v>
      </c>
    </row>
    <row r="476" spans="1:2" x14ac:dyDescent="0.25">
      <c r="A476" s="45">
        <v>47251.826935899997</v>
      </c>
      <c r="B476" s="45">
        <v>-112.837980539</v>
      </c>
    </row>
    <row r="477" spans="1:2" x14ac:dyDescent="0.25">
      <c r="A477" s="45">
        <v>48102.820581799999</v>
      </c>
      <c r="B477" s="45">
        <v>-113.391145126</v>
      </c>
    </row>
    <row r="478" spans="1:2" x14ac:dyDescent="0.25">
      <c r="A478" s="45">
        <v>48969.140411499997</v>
      </c>
      <c r="B478" s="45">
        <v>-113.801266583</v>
      </c>
    </row>
    <row r="479" spans="1:2" x14ac:dyDescent="0.25">
      <c r="A479" s="45">
        <v>49851.062445900003</v>
      </c>
      <c r="B479" s="45">
        <v>-113.819562676</v>
      </c>
    </row>
    <row r="480" spans="1:2" x14ac:dyDescent="0.25">
      <c r="A480" s="45">
        <v>50748.867676599999</v>
      </c>
      <c r="B480" s="45">
        <v>-116.009258969</v>
      </c>
    </row>
    <row r="481" spans="1:2" x14ac:dyDescent="0.25">
      <c r="A481" s="45">
        <v>51662.8421561</v>
      </c>
      <c r="B481" s="45">
        <v>-116.950219637</v>
      </c>
    </row>
    <row r="482" spans="1:2" x14ac:dyDescent="0.25">
      <c r="A482" s="45">
        <v>52593.2770886</v>
      </c>
      <c r="B482" s="45">
        <v>-116.365510667</v>
      </c>
    </row>
    <row r="483" spans="1:2" x14ac:dyDescent="0.25">
      <c r="A483" s="45">
        <v>53540.468922699998</v>
      </c>
      <c r="B483" s="45">
        <v>-117.171943314</v>
      </c>
    </row>
    <row r="484" spans="1:2" x14ac:dyDescent="0.25">
      <c r="A484" s="45">
        <v>54504.719446100004</v>
      </c>
      <c r="B484" s="45">
        <v>-116.235805074</v>
      </c>
    </row>
    <row r="485" spans="1:2" x14ac:dyDescent="0.25">
      <c r="A485" s="45">
        <v>55486.335881500003</v>
      </c>
      <c r="B485" s="45">
        <v>-117.814277729</v>
      </c>
    </row>
    <row r="486" spans="1:2" x14ac:dyDescent="0.25">
      <c r="A486" s="45">
        <v>56485.6309846</v>
      </c>
      <c r="B486" s="45">
        <v>-116.91740407100001</v>
      </c>
    </row>
    <row r="487" spans="1:2" x14ac:dyDescent="0.25">
      <c r="A487" s="45">
        <v>57502.9231439</v>
      </c>
      <c r="B487" s="45">
        <v>-116.993624231</v>
      </c>
    </row>
    <row r="488" spans="1:2" x14ac:dyDescent="0.25">
      <c r="A488" s="45">
        <v>58538.536481800002</v>
      </c>
      <c r="B488" s="45">
        <v>-117.620601974</v>
      </c>
    </row>
    <row r="489" spans="1:2" x14ac:dyDescent="0.25">
      <c r="A489" s="45">
        <v>59592.800958300002</v>
      </c>
      <c r="B489" s="45">
        <v>-117.405396573</v>
      </c>
    </row>
    <row r="490" spans="1:2" x14ac:dyDescent="0.25">
      <c r="A490" s="45">
        <v>60666.052475700002</v>
      </c>
      <c r="B490" s="45">
        <v>-118.275474602</v>
      </c>
    </row>
    <row r="491" spans="1:2" x14ac:dyDescent="0.25">
      <c r="A491" s="45">
        <v>61758.632985900003</v>
      </c>
      <c r="B491" s="45">
        <v>-118.591616995</v>
      </c>
    </row>
    <row r="492" spans="1:2" x14ac:dyDescent="0.25">
      <c r="A492" s="45">
        <v>62870.8905992</v>
      </c>
      <c r="B492" s="45">
        <v>-118.185403298</v>
      </c>
    </row>
    <row r="493" spans="1:2" x14ac:dyDescent="0.25">
      <c r="A493" s="45">
        <v>64003.179695300001</v>
      </c>
      <c r="B493" s="45">
        <v>-118.93750140900001</v>
      </c>
    </row>
    <row r="494" spans="1:2" x14ac:dyDescent="0.25">
      <c r="A494" s="45">
        <v>65155.861036399998</v>
      </c>
      <c r="B494" s="45">
        <v>-119.49367862</v>
      </c>
    </row>
    <row r="495" spans="1:2" x14ac:dyDescent="0.25">
      <c r="A495" s="45">
        <v>66329.301881599997</v>
      </c>
      <c r="B495" s="45">
        <v>-118.483684614</v>
      </c>
    </row>
    <row r="496" spans="1:2" x14ac:dyDescent="0.25">
      <c r="A496" s="45">
        <v>67523.876104399998</v>
      </c>
      <c r="B496" s="45">
        <v>-120.12271579</v>
      </c>
    </row>
    <row r="497" spans="1:2" x14ac:dyDescent="0.25">
      <c r="A497" s="45">
        <v>68739.964311799995</v>
      </c>
      <c r="B497" s="45">
        <v>-118.97069945600001</v>
      </c>
    </row>
    <row r="498" spans="1:2" x14ac:dyDescent="0.25">
      <c r="A498" s="45">
        <v>69977.953965199995</v>
      </c>
      <c r="B498" s="45">
        <v>-121.965646932</v>
      </c>
    </row>
    <row r="499" spans="1:2" x14ac:dyDescent="0.25">
      <c r="A499" s="45">
        <v>71238.239504199999</v>
      </c>
      <c r="B499" s="45">
        <v>-121.534128458</v>
      </c>
    </row>
    <row r="500" spans="1:2" x14ac:dyDescent="0.25">
      <c r="A500" s="45">
        <v>72521.222472199996</v>
      </c>
      <c r="B500" s="45">
        <v>-121.446425475</v>
      </c>
    </row>
    <row r="501" spans="1:2" x14ac:dyDescent="0.25">
      <c r="A501" s="45">
        <v>73827.311644200003</v>
      </c>
      <c r="B501" s="45">
        <v>-120.9933273</v>
      </c>
    </row>
    <row r="502" spans="1:2" x14ac:dyDescent="0.25">
      <c r="A502" s="45">
        <v>75156.923157199999</v>
      </c>
      <c r="B502" s="45">
        <v>-120.705444726</v>
      </c>
    </row>
    <row r="503" spans="1:2" x14ac:dyDescent="0.25">
      <c r="A503" s="45">
        <v>76510.4806427</v>
      </c>
      <c r="B503" s="45">
        <v>-125.16992483600001</v>
      </c>
    </row>
    <row r="504" spans="1:2" x14ac:dyDescent="0.25">
      <c r="A504" s="45">
        <v>77888.415361799998</v>
      </c>
      <c r="B504" s="45">
        <v>-123.55559818099999</v>
      </c>
    </row>
    <row r="505" spans="1:2" x14ac:dyDescent="0.25">
      <c r="A505" s="45">
        <v>79291.166342299999</v>
      </c>
      <c r="B505" s="45">
        <v>-123.91159923399999</v>
      </c>
    </row>
    <row r="506" spans="1:2" x14ac:dyDescent="0.25">
      <c r="A506" s="45">
        <v>80719.180518900001</v>
      </c>
      <c r="B506" s="45">
        <v>-123.332999606</v>
      </c>
    </row>
    <row r="507" spans="1:2" x14ac:dyDescent="0.25">
      <c r="A507" s="45">
        <v>82172.912875499998</v>
      </c>
      <c r="B507" s="45">
        <v>-127.43174116599999</v>
      </c>
    </row>
    <row r="508" spans="1:2" x14ac:dyDescent="0.25">
      <c r="A508" s="45">
        <v>83652.826590099998</v>
      </c>
      <c r="B508" s="45">
        <v>-128.32991329800001</v>
      </c>
    </row>
    <row r="509" spans="1:2" x14ac:dyDescent="0.25">
      <c r="A509" s="45">
        <v>85159.393182500004</v>
      </c>
      <c r="B509" s="45">
        <v>-125.390359219</v>
      </c>
    </row>
    <row r="510" spans="1:2" x14ac:dyDescent="0.25">
      <c r="A510" s="45">
        <v>86693.092664399999</v>
      </c>
      <c r="B510" s="45">
        <v>-124.217626907</v>
      </c>
    </row>
    <row r="511" spans="1:2" x14ac:dyDescent="0.25">
      <c r="A511" s="45">
        <v>88254.413692300004</v>
      </c>
      <c r="B511" s="45">
        <v>-127.25140781100001</v>
      </c>
    </row>
    <row r="512" spans="1:2" x14ac:dyDescent="0.25">
      <c r="A512" s="45">
        <v>89843.853723499997</v>
      </c>
      <c r="B512" s="45">
        <v>-124.744166828</v>
      </c>
    </row>
    <row r="513" spans="1:2" x14ac:dyDescent="0.25">
      <c r="A513" s="45">
        <v>91461.919174099996</v>
      </c>
      <c r="B513" s="45">
        <v>-127.597528565</v>
      </c>
    </row>
    <row r="514" spans="1:2" x14ac:dyDescent="0.25">
      <c r="A514" s="45">
        <v>93109.125580899999</v>
      </c>
      <c r="B514" s="45">
        <v>-128.503457414</v>
      </c>
    </row>
    <row r="515" spans="1:2" x14ac:dyDescent="0.25">
      <c r="A515" s="45">
        <v>94785.997765199994</v>
      </c>
      <c r="B515" s="45">
        <v>-128.49175009000001</v>
      </c>
    </row>
    <row r="516" spans="1:2" x14ac:dyDescent="0.25">
      <c r="A516" s="45">
        <v>96493.070000299995</v>
      </c>
      <c r="B516" s="45">
        <v>-127.038734684</v>
      </c>
    </row>
    <row r="517" spans="1:2" x14ac:dyDescent="0.25">
      <c r="A517" s="45">
        <v>98230.8861817</v>
      </c>
      <c r="B517" s="45">
        <v>-126.135999396</v>
      </c>
    </row>
    <row r="518" spans="1:2" x14ac:dyDescent="0.25">
      <c r="A518" s="45">
        <v>100000</v>
      </c>
      <c r="B518" s="45">
        <v>-127.524221983</v>
      </c>
    </row>
    <row r="519" spans="1:2" x14ac:dyDescent="0.25">
      <c r="A519" s="45">
        <v>101800.975118</v>
      </c>
      <c r="B519" s="45">
        <v>-129.89412333999999</v>
      </c>
    </row>
    <row r="520" spans="1:2" x14ac:dyDescent="0.25">
      <c r="A520" s="45">
        <v>103634.38535</v>
      </c>
      <c r="B520" s="45">
        <v>-130.27981534400001</v>
      </c>
    </row>
    <row r="521" spans="1:2" x14ac:dyDescent="0.25">
      <c r="A521" s="45">
        <v>105500.81484399999</v>
      </c>
      <c r="B521" s="45">
        <v>-128.378392504</v>
      </c>
    </row>
    <row r="522" spans="1:2" x14ac:dyDescent="0.25">
      <c r="A522" s="45">
        <v>107400.858268</v>
      </c>
      <c r="B522" s="45">
        <v>-128.28434697099999</v>
      </c>
    </row>
    <row r="523" spans="1:2" x14ac:dyDescent="0.25">
      <c r="A523" s="45">
        <v>109335.121002</v>
      </c>
      <c r="B523" s="45">
        <v>-128.56692333800001</v>
      </c>
    </row>
    <row r="524" spans="1:2" x14ac:dyDescent="0.25">
      <c r="A524" s="45">
        <v>111304.219327</v>
      </c>
      <c r="B524" s="45">
        <v>-128.82201175700001</v>
      </c>
    </row>
    <row r="525" spans="1:2" x14ac:dyDescent="0.25">
      <c r="A525" s="45">
        <v>113308.78062200001</v>
      </c>
      <c r="B525" s="45">
        <v>-130.26047695099999</v>
      </c>
    </row>
    <row r="526" spans="1:2" x14ac:dyDescent="0.25">
      <c r="A526" s="45">
        <v>115349.443568</v>
      </c>
      <c r="B526" s="45">
        <v>-129.121676251</v>
      </c>
    </row>
    <row r="527" spans="1:2" x14ac:dyDescent="0.25">
      <c r="A527" s="45">
        <v>117426.858345</v>
      </c>
      <c r="B527" s="45">
        <v>-132.34881419300001</v>
      </c>
    </row>
    <row r="528" spans="1:2" x14ac:dyDescent="0.25">
      <c r="A528" s="45">
        <v>119541.686846</v>
      </c>
      <c r="B528" s="45">
        <v>-132.10304954099999</v>
      </c>
    </row>
    <row r="529" spans="1:2" x14ac:dyDescent="0.25">
      <c r="A529" s="45">
        <v>121694.60288200001</v>
      </c>
      <c r="B529" s="45">
        <v>-130.96884260900001</v>
      </c>
    </row>
    <row r="530" spans="1:2" x14ac:dyDescent="0.25">
      <c r="A530" s="45">
        <v>123886.292399</v>
      </c>
      <c r="B530" s="45">
        <v>-131.005100274</v>
      </c>
    </row>
    <row r="531" spans="1:2" x14ac:dyDescent="0.25">
      <c r="A531" s="45">
        <v>126117.4537</v>
      </c>
      <c r="B531" s="45">
        <v>-132.37901294299999</v>
      </c>
    </row>
    <row r="532" spans="1:2" x14ac:dyDescent="0.25">
      <c r="A532" s="45">
        <v>128388.797661</v>
      </c>
      <c r="B532" s="45">
        <v>-133.45851147499999</v>
      </c>
    </row>
    <row r="533" spans="1:2" x14ac:dyDescent="0.25">
      <c r="A533" s="45">
        <v>130701.047961</v>
      </c>
      <c r="B533" s="45">
        <v>-133.380140345</v>
      </c>
    </row>
    <row r="534" spans="1:2" x14ac:dyDescent="0.25">
      <c r="A534" s="45">
        <v>133054.941314</v>
      </c>
      <c r="B534" s="45">
        <v>-132.93754423999999</v>
      </c>
    </row>
    <row r="535" spans="1:2" x14ac:dyDescent="0.25">
      <c r="A535" s="45">
        <v>135451.22769999999</v>
      </c>
      <c r="B535" s="45">
        <v>-134.090527751</v>
      </c>
    </row>
    <row r="536" spans="1:2" x14ac:dyDescent="0.25">
      <c r="A536" s="45">
        <v>137890.67060799999</v>
      </c>
      <c r="B536" s="45">
        <v>-132.28487648800001</v>
      </c>
    </row>
    <row r="537" spans="1:2" x14ac:dyDescent="0.25">
      <c r="A537" s="45">
        <v>140374.047276</v>
      </c>
      <c r="B537" s="45">
        <v>-132.60186809199999</v>
      </c>
    </row>
    <row r="538" spans="1:2" x14ac:dyDescent="0.25">
      <c r="A538" s="45">
        <v>142902.14893900001</v>
      </c>
      <c r="B538" s="45">
        <v>-134.069273751</v>
      </c>
    </row>
    <row r="539" spans="1:2" x14ac:dyDescent="0.25">
      <c r="A539" s="45">
        <v>145475.781085</v>
      </c>
      <c r="B539" s="45">
        <v>-134.23514248999999</v>
      </c>
    </row>
    <row r="540" spans="1:2" x14ac:dyDescent="0.25">
      <c r="A540" s="45">
        <v>148095.76370499999</v>
      </c>
      <c r="B540" s="45">
        <v>-133.694527389</v>
      </c>
    </row>
    <row r="541" spans="1:2" x14ac:dyDescent="0.25">
      <c r="A541" s="45">
        <v>150762.93156</v>
      </c>
      <c r="B541" s="45">
        <v>-133.263373903</v>
      </c>
    </row>
    <row r="542" spans="1:2" x14ac:dyDescent="0.25">
      <c r="A542" s="45">
        <v>153478.134445</v>
      </c>
      <c r="B542" s="45">
        <v>-133.56202413899999</v>
      </c>
    </row>
    <row r="543" spans="1:2" x14ac:dyDescent="0.25">
      <c r="A543" s="45">
        <v>156242.23745799999</v>
      </c>
      <c r="B543" s="45">
        <v>-133.63499515300001</v>
      </c>
    </row>
    <row r="544" spans="1:2" x14ac:dyDescent="0.25">
      <c r="A544" s="45">
        <v>159056.12127800001</v>
      </c>
      <c r="B544" s="45">
        <v>-133.41325517199999</v>
      </c>
    </row>
    <row r="545" spans="1:2" x14ac:dyDescent="0.25">
      <c r="A545" s="45">
        <v>161920.68244599999</v>
      </c>
      <c r="B545" s="45">
        <v>-134.980716965</v>
      </c>
    </row>
    <row r="546" spans="1:2" x14ac:dyDescent="0.25">
      <c r="A546" s="45">
        <v>164836.833648</v>
      </c>
      <c r="B546" s="45">
        <v>-135.468841392</v>
      </c>
    </row>
    <row r="547" spans="1:2" x14ac:dyDescent="0.25">
      <c r="A547" s="45">
        <v>167805.50400700001</v>
      </c>
      <c r="B547" s="45">
        <v>-134.52795773700001</v>
      </c>
    </row>
    <row r="548" spans="1:2" x14ac:dyDescent="0.25">
      <c r="A548" s="45">
        <v>170827.63938099999</v>
      </c>
      <c r="B548" s="45">
        <v>-133.456304297</v>
      </c>
    </row>
    <row r="549" spans="1:2" x14ac:dyDescent="0.25">
      <c r="A549" s="45">
        <v>173904.20266099999</v>
      </c>
      <c r="B549" s="45">
        <v>-134.53814337099999</v>
      </c>
    </row>
    <row r="550" spans="1:2" x14ac:dyDescent="0.25">
      <c r="A550" s="45">
        <v>177036.17408</v>
      </c>
      <c r="B550" s="45">
        <v>-134.37861281400001</v>
      </c>
    </row>
    <row r="551" spans="1:2" x14ac:dyDescent="0.25">
      <c r="A551" s="45">
        <v>180224.55152499999</v>
      </c>
      <c r="B551" s="45">
        <v>-136.00092890299999</v>
      </c>
    </row>
    <row r="552" spans="1:2" x14ac:dyDescent="0.25">
      <c r="A552" s="45">
        <v>183470.350855</v>
      </c>
      <c r="B552" s="45">
        <v>-135.67470219099999</v>
      </c>
    </row>
    <row r="553" spans="1:2" x14ac:dyDescent="0.25">
      <c r="A553" s="45">
        <v>186774.606222</v>
      </c>
      <c r="B553" s="45">
        <v>-136.089005335</v>
      </c>
    </row>
    <row r="554" spans="1:2" x14ac:dyDescent="0.25">
      <c r="A554" s="45">
        <v>190138.37040700001</v>
      </c>
      <c r="B554" s="45">
        <v>-136.912569843</v>
      </c>
    </row>
    <row r="555" spans="1:2" x14ac:dyDescent="0.25">
      <c r="A555" s="45">
        <v>193562.71514799999</v>
      </c>
      <c r="B555" s="45">
        <v>-136.706967658</v>
      </c>
    </row>
    <row r="556" spans="1:2" x14ac:dyDescent="0.25">
      <c r="A556" s="45">
        <v>197048.731486</v>
      </c>
      <c r="B556" s="45">
        <v>-136.45572964799999</v>
      </c>
    </row>
    <row r="557" spans="1:2" x14ac:dyDescent="0.25">
      <c r="A557" s="45">
        <v>200597.53010999999</v>
      </c>
      <c r="B557" s="45">
        <v>-136.78213127699999</v>
      </c>
    </row>
    <row r="558" spans="1:2" x14ac:dyDescent="0.25">
      <c r="A558" s="45">
        <v>204210.24171500001</v>
      </c>
      <c r="B558" s="45">
        <v>-136.45003297700001</v>
      </c>
    </row>
    <row r="559" spans="1:2" x14ac:dyDescent="0.25">
      <c r="A559" s="45">
        <v>207888.017356</v>
      </c>
      <c r="B559" s="45">
        <v>-136.58654419300001</v>
      </c>
    </row>
    <row r="560" spans="1:2" x14ac:dyDescent="0.25">
      <c r="A560" s="45">
        <v>211632.02882199999</v>
      </c>
      <c r="B560" s="45">
        <v>-136.52912595399999</v>
      </c>
    </row>
    <row r="561" spans="1:2" x14ac:dyDescent="0.25">
      <c r="A561" s="45">
        <v>215443.46900300001</v>
      </c>
      <c r="B561" s="45">
        <v>-137.06772410799999</v>
      </c>
    </row>
    <row r="562" spans="1:2" x14ac:dyDescent="0.25">
      <c r="A562" s="45">
        <v>219323.55227300001</v>
      </c>
      <c r="B562" s="45">
        <v>-137.15347075400001</v>
      </c>
    </row>
    <row r="563" spans="1:2" x14ac:dyDescent="0.25">
      <c r="A563" s="45">
        <v>223273.51487799999</v>
      </c>
      <c r="B563" s="45">
        <v>-136.94311877800001</v>
      </c>
    </row>
    <row r="564" spans="1:2" x14ac:dyDescent="0.25">
      <c r="A564" s="45">
        <v>227294.615326</v>
      </c>
      <c r="B564" s="45">
        <v>-136.65123209500001</v>
      </c>
    </row>
    <row r="565" spans="1:2" x14ac:dyDescent="0.25">
      <c r="A565" s="45">
        <v>231388.134792</v>
      </c>
      <c r="B565" s="45">
        <v>-136.76950638100001</v>
      </c>
    </row>
    <row r="566" spans="1:2" x14ac:dyDescent="0.25">
      <c r="A566" s="45">
        <v>235555.377526</v>
      </c>
      <c r="B566" s="45">
        <v>-137.224953865</v>
      </c>
    </row>
    <row r="567" spans="1:2" x14ac:dyDescent="0.25">
      <c r="A567" s="45">
        <v>239797.671264</v>
      </c>
      <c r="B567" s="45">
        <v>-137.22348574200001</v>
      </c>
    </row>
    <row r="568" spans="1:2" x14ac:dyDescent="0.25">
      <c r="A568" s="45">
        <v>244116.367658</v>
      </c>
      <c r="B568" s="45">
        <v>-137.12649049999999</v>
      </c>
    </row>
    <row r="569" spans="1:2" x14ac:dyDescent="0.25">
      <c r="A569" s="45">
        <v>248512.84269799999</v>
      </c>
      <c r="B569" s="45">
        <v>-137.21854336199999</v>
      </c>
    </row>
    <row r="570" spans="1:2" x14ac:dyDescent="0.25">
      <c r="A570" s="45">
        <v>252988.49716</v>
      </c>
      <c r="B570" s="45">
        <v>-136.94668433499999</v>
      </c>
    </row>
    <row r="571" spans="1:2" x14ac:dyDescent="0.25">
      <c r="A571" s="45">
        <v>257544.75704500001</v>
      </c>
      <c r="B571" s="45">
        <v>-137.18139447199999</v>
      </c>
    </row>
    <row r="572" spans="1:2" x14ac:dyDescent="0.25">
      <c r="A572" s="45">
        <v>262183.07403800002</v>
      </c>
      <c r="B572" s="45">
        <v>-137.42058546199999</v>
      </c>
    </row>
    <row r="573" spans="1:2" x14ac:dyDescent="0.25">
      <c r="A573" s="45">
        <v>266904.925965</v>
      </c>
      <c r="B573" s="45">
        <v>-137.28980649299999</v>
      </c>
    </row>
    <row r="574" spans="1:2" x14ac:dyDescent="0.25">
      <c r="A574" s="45">
        <v>271711.81727</v>
      </c>
      <c r="B574" s="45">
        <v>-137.24575401300001</v>
      </c>
    </row>
    <row r="575" spans="1:2" x14ac:dyDescent="0.25">
      <c r="A575" s="45">
        <v>276605.279492</v>
      </c>
      <c r="B575" s="45">
        <v>-137.31703292099999</v>
      </c>
    </row>
    <row r="576" spans="1:2" x14ac:dyDescent="0.25">
      <c r="A576" s="45">
        <v>281586.871751</v>
      </c>
      <c r="B576" s="45">
        <v>-137.48106589700001</v>
      </c>
    </row>
    <row r="577" spans="1:2" x14ac:dyDescent="0.25">
      <c r="A577" s="45">
        <v>286658.18124599999</v>
      </c>
      <c r="B577" s="45">
        <v>-137.47485393100001</v>
      </c>
    </row>
    <row r="578" spans="1:2" x14ac:dyDescent="0.25">
      <c r="A578" s="45">
        <v>291820.82376399997</v>
      </c>
      <c r="B578" s="45">
        <v>-137.401929873</v>
      </c>
    </row>
    <row r="579" spans="1:2" x14ac:dyDescent="0.25">
      <c r="A579" s="45">
        <v>297076.44419000001</v>
      </c>
      <c r="B579" s="45">
        <v>-137.50505590500001</v>
      </c>
    </row>
    <row r="580" spans="1:2" x14ac:dyDescent="0.25">
      <c r="A580" s="45">
        <v>302426.71703100001</v>
      </c>
      <c r="B580" s="45">
        <v>-137.48048155399999</v>
      </c>
    </row>
    <row r="581" spans="1:2" x14ac:dyDescent="0.25">
      <c r="A581" s="45">
        <v>307873.34695500002</v>
      </c>
      <c r="B581" s="45">
        <v>-137.530681907</v>
      </c>
    </row>
    <row r="582" spans="1:2" x14ac:dyDescent="0.25">
      <c r="A582" s="45">
        <v>313418.06932900002</v>
      </c>
      <c r="B582" s="45">
        <v>-137.55049926000001</v>
      </c>
    </row>
    <row r="583" spans="1:2" x14ac:dyDescent="0.25">
      <c r="A583" s="45">
        <v>319062.65077299997</v>
      </c>
      <c r="B583" s="45">
        <v>-137.46231021</v>
      </c>
    </row>
    <row r="584" spans="1:2" x14ac:dyDescent="0.25">
      <c r="A584" s="45">
        <v>324808.88972400001</v>
      </c>
      <c r="B584" s="45">
        <v>-137.36142020200001</v>
      </c>
    </row>
    <row r="585" spans="1:2" x14ac:dyDescent="0.25">
      <c r="A585" s="45">
        <v>330658.61700899998</v>
      </c>
      <c r="B585" s="45">
        <v>-137.447445789</v>
      </c>
    </row>
    <row r="586" spans="1:2" x14ac:dyDescent="0.25">
      <c r="A586" s="45">
        <v>336613.69642699999</v>
      </c>
      <c r="B586" s="45">
        <v>-137.41947638900001</v>
      </c>
    </row>
    <row r="587" spans="1:2" x14ac:dyDescent="0.25">
      <c r="A587" s="45">
        <v>342676.02534300002</v>
      </c>
      <c r="B587" s="45">
        <v>-137.40013811399999</v>
      </c>
    </row>
    <row r="588" spans="1:2" x14ac:dyDescent="0.25">
      <c r="A588" s="45">
        <v>348847.53529500001</v>
      </c>
      <c r="B588" s="45">
        <v>-137.14307049799999</v>
      </c>
    </row>
    <row r="589" spans="1:2" x14ac:dyDescent="0.25">
      <c r="A589" s="45">
        <v>355130.192606</v>
      </c>
      <c r="B589" s="45">
        <v>-137.424151722</v>
      </c>
    </row>
    <row r="590" spans="1:2" x14ac:dyDescent="0.25">
      <c r="A590" s="45">
        <v>361525.99901099998</v>
      </c>
      <c r="B590" s="45">
        <v>-137.440557157</v>
      </c>
    </row>
    <row r="591" spans="1:2" x14ac:dyDescent="0.25">
      <c r="A591" s="45">
        <v>368036.99229800003</v>
      </c>
      <c r="B591" s="45">
        <v>-137.41614614100001</v>
      </c>
    </row>
    <row r="592" spans="1:2" x14ac:dyDescent="0.25">
      <c r="A592" s="45">
        <v>374665.24695499998</v>
      </c>
      <c r="B592" s="45">
        <v>-137.42505562700001</v>
      </c>
    </row>
    <row r="593" spans="1:2" x14ac:dyDescent="0.25">
      <c r="A593" s="45">
        <v>381412.87482800003</v>
      </c>
      <c r="B593" s="45">
        <v>-137.42700447000001</v>
      </c>
    </row>
    <row r="594" spans="1:2" x14ac:dyDescent="0.25">
      <c r="A594" s="45">
        <v>388282.02580100001</v>
      </c>
      <c r="B594" s="45">
        <v>-137.45621759799999</v>
      </c>
    </row>
    <row r="595" spans="1:2" x14ac:dyDescent="0.25">
      <c r="A595" s="45">
        <v>395274.88847300003</v>
      </c>
      <c r="B595" s="45">
        <v>-137.42829590100001</v>
      </c>
    </row>
    <row r="596" spans="1:2" x14ac:dyDescent="0.25">
      <c r="A596" s="45">
        <v>402393.69086199999</v>
      </c>
      <c r="B596" s="45">
        <v>-137.43344491799999</v>
      </c>
    </row>
    <row r="597" spans="1:2" x14ac:dyDescent="0.25">
      <c r="A597" s="45">
        <v>409640.70111099997</v>
      </c>
      <c r="B597" s="45">
        <v>-137.416108189</v>
      </c>
    </row>
    <row r="598" spans="1:2" x14ac:dyDescent="0.25">
      <c r="A598" s="45">
        <v>417018.22821199999</v>
      </c>
      <c r="B598" s="45">
        <v>-137.373137012</v>
      </c>
    </row>
    <row r="599" spans="1:2" x14ac:dyDescent="0.25">
      <c r="A599" s="45">
        <v>424528.62273900001</v>
      </c>
      <c r="B599" s="45">
        <v>-137.367960125</v>
      </c>
    </row>
    <row r="600" spans="1:2" x14ac:dyDescent="0.25">
      <c r="A600" s="45">
        <v>432174.277604</v>
      </c>
      <c r="B600" s="45">
        <v>-137.458043952</v>
      </c>
    </row>
    <row r="601" spans="1:2" x14ac:dyDescent="0.25">
      <c r="A601" s="45">
        <v>439957.62881000002</v>
      </c>
      <c r="B601" s="45">
        <v>-137.44763121299999</v>
      </c>
    </row>
    <row r="602" spans="1:2" x14ac:dyDescent="0.25">
      <c r="A602" s="45">
        <v>447881.156235</v>
      </c>
      <c r="B602" s="45">
        <v>-137.47775739299999</v>
      </c>
    </row>
    <row r="603" spans="1:2" x14ac:dyDescent="0.25">
      <c r="A603" s="45">
        <v>455947.38441699999</v>
      </c>
      <c r="B603" s="45">
        <v>-137.472175185</v>
      </c>
    </row>
    <row r="604" spans="1:2" x14ac:dyDescent="0.25">
      <c r="A604" s="45">
        <v>464158.88336099999</v>
      </c>
      <c r="B604" s="45">
        <v>-136.644449286</v>
      </c>
    </row>
    <row r="605" spans="1:2" x14ac:dyDescent="0.25">
      <c r="A605" s="45">
        <v>472518.26935900003</v>
      </c>
      <c r="B605" s="45">
        <v>-137.45873559099999</v>
      </c>
    </row>
    <row r="606" spans="1:2" x14ac:dyDescent="0.25">
      <c r="A606" s="45">
        <v>481028.20581800002</v>
      </c>
      <c r="B606" s="45">
        <v>-137.430637416</v>
      </c>
    </row>
    <row r="607" spans="1:2" x14ac:dyDescent="0.25">
      <c r="A607" s="45">
        <v>489691.40411499998</v>
      </c>
      <c r="B607" s="45">
        <v>-137.42107235</v>
      </c>
    </row>
    <row r="608" spans="1:2" x14ac:dyDescent="0.25">
      <c r="A608" s="45">
        <v>498510.62445900001</v>
      </c>
      <c r="B608" s="45">
        <v>-137.10990418599999</v>
      </c>
    </row>
    <row r="609" spans="1:2" x14ac:dyDescent="0.25">
      <c r="A609" s="45">
        <v>507488.67676599999</v>
      </c>
      <c r="B609" s="45">
        <v>-137.56168255899999</v>
      </c>
    </row>
    <row r="610" spans="1:2" x14ac:dyDescent="0.25">
      <c r="A610" s="45">
        <v>516628.421561</v>
      </c>
      <c r="B610" s="45">
        <v>-137.577844723</v>
      </c>
    </row>
    <row r="611" spans="1:2" x14ac:dyDescent="0.25">
      <c r="A611" s="45">
        <v>525932.77088600001</v>
      </c>
      <c r="B611" s="45">
        <v>-137.488009304</v>
      </c>
    </row>
    <row r="612" spans="1:2" x14ac:dyDescent="0.25">
      <c r="A612" s="45">
        <v>535404.689227</v>
      </c>
      <c r="B612" s="45">
        <v>-137.45733956800001</v>
      </c>
    </row>
    <row r="613" spans="1:2" x14ac:dyDescent="0.25">
      <c r="A613" s="45">
        <v>545047.19446100004</v>
      </c>
      <c r="B613" s="45">
        <v>-137.38495552099999</v>
      </c>
    </row>
    <row r="614" spans="1:2" x14ac:dyDescent="0.25">
      <c r="A614" s="45">
        <v>554863.35881500004</v>
      </c>
      <c r="B614" s="45">
        <v>-137.26709617899999</v>
      </c>
    </row>
    <row r="615" spans="1:2" x14ac:dyDescent="0.25">
      <c r="A615" s="45">
        <v>564856.30984600005</v>
      </c>
      <c r="B615" s="45">
        <v>-137.40105034000001</v>
      </c>
    </row>
    <row r="616" spans="1:2" x14ac:dyDescent="0.25">
      <c r="A616" s="45">
        <v>575029.231439</v>
      </c>
      <c r="B616" s="45">
        <v>-137.39325871099999</v>
      </c>
    </row>
    <row r="617" spans="1:2" x14ac:dyDescent="0.25">
      <c r="A617" s="45">
        <v>585385.364818</v>
      </c>
      <c r="B617" s="45">
        <v>-137.19945577499999</v>
      </c>
    </row>
    <row r="618" spans="1:2" x14ac:dyDescent="0.25">
      <c r="A618" s="45">
        <v>595928.00958299998</v>
      </c>
      <c r="B618" s="45">
        <v>-137.43444622300001</v>
      </c>
    </row>
    <row r="619" spans="1:2" x14ac:dyDescent="0.25">
      <c r="A619" s="45">
        <v>606660.52475700004</v>
      </c>
      <c r="B619" s="45">
        <v>-137.42330214899999</v>
      </c>
    </row>
    <row r="620" spans="1:2" x14ac:dyDescent="0.25">
      <c r="A620" s="45">
        <v>617586.32985900005</v>
      </c>
      <c r="B620" s="45">
        <v>-137.37620663800001</v>
      </c>
    </row>
    <row r="621" spans="1:2" x14ac:dyDescent="0.25">
      <c r="A621" s="45">
        <v>628708.90599200001</v>
      </c>
      <c r="B621" s="45">
        <v>-137.408713307</v>
      </c>
    </row>
    <row r="622" spans="1:2" x14ac:dyDescent="0.25">
      <c r="A622" s="45">
        <v>640031.79695300001</v>
      </c>
      <c r="B622" s="45">
        <v>-137.40390158</v>
      </c>
    </row>
    <row r="623" spans="1:2" x14ac:dyDescent="0.25">
      <c r="A623" s="45">
        <v>651558.61036399996</v>
      </c>
      <c r="B623" s="45">
        <v>-137.43495035800001</v>
      </c>
    </row>
    <row r="624" spans="1:2" x14ac:dyDescent="0.25">
      <c r="A624" s="45">
        <v>663293.01881599997</v>
      </c>
      <c r="B624" s="45">
        <v>-137.43576057300001</v>
      </c>
    </row>
    <row r="625" spans="1:2" x14ac:dyDescent="0.25">
      <c r="A625" s="45">
        <v>675238.76104400004</v>
      </c>
      <c r="B625" s="45">
        <v>-137.40326145899999</v>
      </c>
    </row>
    <row r="626" spans="1:2" x14ac:dyDescent="0.25">
      <c r="A626" s="45">
        <v>687399.64311800001</v>
      </c>
      <c r="B626" s="45">
        <v>-137.422845524</v>
      </c>
    </row>
    <row r="627" spans="1:2" x14ac:dyDescent="0.25">
      <c r="A627" s="45">
        <v>699779.53965199995</v>
      </c>
      <c r="B627" s="45">
        <v>-137.357420875</v>
      </c>
    </row>
    <row r="628" spans="1:2" x14ac:dyDescent="0.25">
      <c r="A628" s="45">
        <v>712382.39504199999</v>
      </c>
      <c r="B628" s="45">
        <v>-137.39762739400001</v>
      </c>
    </row>
    <row r="629" spans="1:2" x14ac:dyDescent="0.25">
      <c r="A629" s="45">
        <v>725212.22472199996</v>
      </c>
      <c r="B629" s="45">
        <v>-137.40673477999999</v>
      </c>
    </row>
    <row r="630" spans="1:2" x14ac:dyDescent="0.25">
      <c r="A630" s="45">
        <v>738273.11644200003</v>
      </c>
      <c r="B630" s="45">
        <v>-137.420514314</v>
      </c>
    </row>
    <row r="631" spans="1:2" x14ac:dyDescent="0.25">
      <c r="A631" s="45">
        <v>751569.23157199996</v>
      </c>
      <c r="B631" s="45">
        <v>-137.41018905600001</v>
      </c>
    </row>
    <row r="632" spans="1:2" x14ac:dyDescent="0.25">
      <c r="A632" s="45">
        <v>765104.80642699997</v>
      </c>
      <c r="B632" s="45">
        <v>-137.401762542</v>
      </c>
    </row>
    <row r="633" spans="1:2" x14ac:dyDescent="0.25">
      <c r="A633" s="45">
        <v>778884.15361799998</v>
      </c>
      <c r="B633" s="45">
        <v>-137.40807386200001</v>
      </c>
    </row>
    <row r="634" spans="1:2" x14ac:dyDescent="0.25">
      <c r="A634" s="45">
        <v>792911.66342300002</v>
      </c>
      <c r="B634" s="45">
        <v>-137.32195811700001</v>
      </c>
    </row>
    <row r="635" spans="1:2" x14ac:dyDescent="0.25">
      <c r="A635" s="45">
        <v>807191.80518899998</v>
      </c>
      <c r="B635" s="45">
        <v>-137.36854208</v>
      </c>
    </row>
    <row r="636" spans="1:2" x14ac:dyDescent="0.25">
      <c r="A636" s="45">
        <v>821729.12875499995</v>
      </c>
      <c r="B636" s="45">
        <v>-137.375976831</v>
      </c>
    </row>
    <row r="637" spans="1:2" x14ac:dyDescent="0.25">
      <c r="A637" s="45">
        <v>836528.26590100001</v>
      </c>
      <c r="B637" s="45">
        <v>-137.37120376799999</v>
      </c>
    </row>
    <row r="638" spans="1:2" x14ac:dyDescent="0.25">
      <c r="A638" s="45">
        <v>851593.93182499998</v>
      </c>
      <c r="B638" s="45">
        <v>-137.37660711300001</v>
      </c>
    </row>
    <row r="639" spans="1:2" x14ac:dyDescent="0.25">
      <c r="A639" s="45">
        <v>866930.92664399999</v>
      </c>
      <c r="B639" s="45">
        <v>-137.38513502199999</v>
      </c>
    </row>
    <row r="640" spans="1:2" x14ac:dyDescent="0.25">
      <c r="A640" s="45">
        <v>882544.13692299998</v>
      </c>
      <c r="B640" s="45">
        <v>-137.377621417</v>
      </c>
    </row>
    <row r="641" spans="1:2" x14ac:dyDescent="0.25">
      <c r="A641" s="45">
        <v>898438.53723500005</v>
      </c>
      <c r="B641" s="45">
        <v>-137.38754505899999</v>
      </c>
    </row>
    <row r="642" spans="1:2" x14ac:dyDescent="0.25">
      <c r="A642" s="45">
        <v>914619.19174100005</v>
      </c>
      <c r="B642" s="45">
        <v>-137.392684457</v>
      </c>
    </row>
    <row r="643" spans="1:2" x14ac:dyDescent="0.25">
      <c r="A643" s="45">
        <v>931091.25580899999</v>
      </c>
      <c r="B643" s="45">
        <v>-137.38065508299999</v>
      </c>
    </row>
    <row r="644" spans="1:2" x14ac:dyDescent="0.25">
      <c r="A644" s="45">
        <v>947859.97765200003</v>
      </c>
      <c r="B644" s="45">
        <v>-137.36610846799999</v>
      </c>
    </row>
    <row r="645" spans="1:2" x14ac:dyDescent="0.25">
      <c r="A645" s="45">
        <v>964930.70000299998</v>
      </c>
      <c r="B645" s="45">
        <v>-137.304751358</v>
      </c>
    </row>
    <row r="646" spans="1:2" x14ac:dyDescent="0.25">
      <c r="A646" s="45">
        <v>982308.86181699997</v>
      </c>
      <c r="B646" s="45">
        <v>-136.97042675899999</v>
      </c>
    </row>
    <row r="647" spans="1:2" x14ac:dyDescent="0.25">
      <c r="A647" s="45">
        <v>1000000</v>
      </c>
      <c r="B647" s="45">
        <v>-136.858855793</v>
      </c>
    </row>
    <row r="648" spans="1:2" x14ac:dyDescent="0.25">
      <c r="A648" s="45">
        <v>1018009.75118</v>
      </c>
      <c r="B648" s="45">
        <v>-137.30477671400001</v>
      </c>
    </row>
    <row r="649" spans="1:2" x14ac:dyDescent="0.25">
      <c r="A649" s="45">
        <v>1036343.8535</v>
      </c>
      <c r="B649" s="45">
        <v>-137.335726083</v>
      </c>
    </row>
    <row r="650" spans="1:2" x14ac:dyDescent="0.25">
      <c r="A650" s="45">
        <v>1055008.1484399999</v>
      </c>
      <c r="B650" s="45">
        <v>-137.18607241800001</v>
      </c>
    </row>
    <row r="651" spans="1:2" x14ac:dyDescent="0.25">
      <c r="A651" s="45">
        <v>1074008.58268</v>
      </c>
      <c r="B651" s="45">
        <v>-137.31087571899999</v>
      </c>
    </row>
    <row r="652" spans="1:2" x14ac:dyDescent="0.25">
      <c r="A652" s="45">
        <v>1093351.2100200001</v>
      </c>
      <c r="B652" s="45">
        <v>-137.35046108500001</v>
      </c>
    </row>
    <row r="653" spans="1:2" x14ac:dyDescent="0.25">
      <c r="A653" s="45">
        <v>1113042.1932699999</v>
      </c>
      <c r="B653" s="45">
        <v>-137.33103502899999</v>
      </c>
    </row>
    <row r="654" spans="1:2" x14ac:dyDescent="0.25">
      <c r="A654" s="45">
        <v>1133087.8062199999</v>
      </c>
      <c r="B654" s="45">
        <v>-137.365287456</v>
      </c>
    </row>
    <row r="655" spans="1:2" x14ac:dyDescent="0.25">
      <c r="A655" s="45">
        <v>1153494.4356800001</v>
      </c>
      <c r="B655" s="45">
        <v>-137.38130201499999</v>
      </c>
    </row>
    <row r="656" spans="1:2" x14ac:dyDescent="0.25">
      <c r="A656" s="45">
        <v>1174268.58345</v>
      </c>
      <c r="B656" s="45">
        <v>-137.37457007099999</v>
      </c>
    </row>
    <row r="657" spans="1:2" x14ac:dyDescent="0.25">
      <c r="A657" s="45">
        <v>1195416.86846</v>
      </c>
      <c r="B657" s="45">
        <v>-137.38843633299999</v>
      </c>
    </row>
    <row r="658" spans="1:2" x14ac:dyDescent="0.25">
      <c r="A658" s="45">
        <v>1216946.0288199999</v>
      </c>
      <c r="B658" s="45">
        <v>-137.38109792500001</v>
      </c>
    </row>
    <row r="659" spans="1:2" x14ac:dyDescent="0.25">
      <c r="A659" s="45">
        <v>1238862.92399</v>
      </c>
      <c r="B659" s="45">
        <v>-137.36547629500001</v>
      </c>
    </row>
    <row r="660" spans="1:2" x14ac:dyDescent="0.25">
      <c r="A660" s="45">
        <v>1261174.537</v>
      </c>
      <c r="B660" s="45">
        <v>-137.353594668</v>
      </c>
    </row>
    <row r="661" spans="1:2" x14ac:dyDescent="0.25">
      <c r="A661" s="45">
        <v>1283887.97661</v>
      </c>
      <c r="B661" s="45">
        <v>-137.17488989399999</v>
      </c>
    </row>
    <row r="662" spans="1:2" x14ac:dyDescent="0.25">
      <c r="A662" s="45">
        <v>1307010.47961</v>
      </c>
      <c r="B662" s="45">
        <v>-137.30797451699999</v>
      </c>
    </row>
    <row r="663" spans="1:2" x14ac:dyDescent="0.25">
      <c r="A663" s="45">
        <v>1330549.4131400001</v>
      </c>
      <c r="B663" s="45">
        <v>-137.394563256</v>
      </c>
    </row>
    <row r="664" spans="1:2" x14ac:dyDescent="0.25">
      <c r="A664" s="45">
        <v>1354512.277</v>
      </c>
      <c r="B664" s="45">
        <v>-137.397405523</v>
      </c>
    </row>
    <row r="665" spans="1:2" x14ac:dyDescent="0.25">
      <c r="A665" s="45">
        <v>1378906.7060799999</v>
      </c>
      <c r="B665" s="45">
        <v>-137.37520204099999</v>
      </c>
    </row>
    <row r="666" spans="1:2" x14ac:dyDescent="0.25">
      <c r="A666" s="45">
        <v>1403740.47276</v>
      </c>
      <c r="B666" s="45">
        <v>-137.35563656299999</v>
      </c>
    </row>
    <row r="667" spans="1:2" x14ac:dyDescent="0.25">
      <c r="A667" s="45">
        <v>1429021.48939</v>
      </c>
      <c r="B667" s="45">
        <v>-137.39293901400001</v>
      </c>
    </row>
    <row r="668" spans="1:2" x14ac:dyDescent="0.25">
      <c r="A668" s="45">
        <v>1454757.81085</v>
      </c>
      <c r="B668" s="45">
        <v>-137.39681822099999</v>
      </c>
    </row>
    <row r="669" spans="1:2" x14ac:dyDescent="0.25">
      <c r="A669" s="45">
        <v>1480957.63705</v>
      </c>
      <c r="B669" s="45">
        <v>-137.39398091999999</v>
      </c>
    </row>
    <row r="670" spans="1:2" x14ac:dyDescent="0.25">
      <c r="A670" s="45">
        <v>1507629.3156000001</v>
      </c>
      <c r="B670" s="45">
        <v>-137.26276862399999</v>
      </c>
    </row>
    <row r="671" spans="1:2" x14ac:dyDescent="0.25">
      <c r="A671" s="45">
        <v>1534781.34445</v>
      </c>
      <c r="B671" s="45">
        <v>-137.20373729100001</v>
      </c>
    </row>
    <row r="672" spans="1:2" x14ac:dyDescent="0.25">
      <c r="A672" s="45">
        <v>1562422.3745800001</v>
      </c>
      <c r="B672" s="45">
        <v>-137.394795964</v>
      </c>
    </row>
    <row r="673" spans="1:2" x14ac:dyDescent="0.25">
      <c r="A673" s="45">
        <v>1590561.2127799999</v>
      </c>
      <c r="B673" s="45">
        <v>-137.387162418</v>
      </c>
    </row>
    <row r="674" spans="1:2" x14ac:dyDescent="0.25">
      <c r="A674" s="45">
        <v>1619206.82446</v>
      </c>
      <c r="B674" s="45">
        <v>-137.18313718100001</v>
      </c>
    </row>
    <row r="675" spans="1:2" x14ac:dyDescent="0.25">
      <c r="A675" s="45">
        <v>1648368.3364800001</v>
      </c>
      <c r="B675" s="45">
        <v>-137.13096989300001</v>
      </c>
    </row>
    <row r="676" spans="1:2" x14ac:dyDescent="0.25">
      <c r="A676" s="45">
        <v>1678055.0400700001</v>
      </c>
      <c r="B676" s="45">
        <v>-137.362012139</v>
      </c>
    </row>
    <row r="677" spans="1:2" x14ac:dyDescent="0.25">
      <c r="A677" s="45">
        <v>1708276.39381</v>
      </c>
      <c r="B677" s="45">
        <v>-137.36709728899999</v>
      </c>
    </row>
    <row r="678" spans="1:2" x14ac:dyDescent="0.25">
      <c r="A678" s="45">
        <v>1739042.0266100001</v>
      </c>
      <c r="B678" s="45">
        <v>-137.21106884899999</v>
      </c>
    </row>
    <row r="679" spans="1:2" x14ac:dyDescent="0.25">
      <c r="A679" s="45">
        <v>1770361.7408</v>
      </c>
      <c r="B679" s="45">
        <v>-136.96604929200001</v>
      </c>
    </row>
    <row r="680" spans="1:2" x14ac:dyDescent="0.25">
      <c r="A680" s="45">
        <v>1802245.5152499999</v>
      </c>
      <c r="B680" s="45">
        <v>-137.372882097</v>
      </c>
    </row>
    <row r="681" spans="1:2" x14ac:dyDescent="0.25">
      <c r="A681" s="45">
        <v>1834703.5085499999</v>
      </c>
      <c r="B681" s="45">
        <v>-137.379561024</v>
      </c>
    </row>
    <row r="682" spans="1:2" x14ac:dyDescent="0.25">
      <c r="A682" s="45">
        <v>1867746.06222</v>
      </c>
      <c r="B682" s="45">
        <v>-137.297897189</v>
      </c>
    </row>
    <row r="683" spans="1:2" x14ac:dyDescent="0.25">
      <c r="A683" s="45">
        <v>1901383.70407</v>
      </c>
      <c r="B683" s="45">
        <v>-137.279084544</v>
      </c>
    </row>
    <row r="684" spans="1:2" x14ac:dyDescent="0.25">
      <c r="A684" s="45">
        <v>1935627.15148</v>
      </c>
      <c r="B684" s="45">
        <v>-136.82220091900001</v>
      </c>
    </row>
    <row r="685" spans="1:2" x14ac:dyDescent="0.25">
      <c r="A685" s="45">
        <v>1970487.31486</v>
      </c>
      <c r="B685" s="45">
        <v>-136.56028470699999</v>
      </c>
    </row>
    <row r="686" spans="1:2" x14ac:dyDescent="0.25">
      <c r="A686" s="45">
        <v>2005975.3011</v>
      </c>
      <c r="B686" s="45">
        <v>-137.26970507499999</v>
      </c>
    </row>
    <row r="687" spans="1:2" x14ac:dyDescent="0.25">
      <c r="A687" s="45">
        <v>2042102.4171500001</v>
      </c>
      <c r="B687" s="45">
        <v>-137.37307209799999</v>
      </c>
    </row>
    <row r="688" spans="1:2" x14ac:dyDescent="0.25">
      <c r="A688" s="45">
        <v>2078880.17356</v>
      </c>
      <c r="B688" s="45">
        <v>-137.40863040900001</v>
      </c>
    </row>
    <row r="689" spans="1:2" x14ac:dyDescent="0.25">
      <c r="A689" s="45">
        <v>2116320.28822</v>
      </c>
      <c r="B689" s="45">
        <v>-137.39312475700001</v>
      </c>
    </row>
    <row r="690" spans="1:2" x14ac:dyDescent="0.25">
      <c r="A690" s="45">
        <v>2154434.6900300002</v>
      </c>
      <c r="B690" s="45">
        <v>-137.410943718</v>
      </c>
    </row>
    <row r="691" spans="1:2" x14ac:dyDescent="0.25">
      <c r="A691" s="45">
        <v>2193235.5227299999</v>
      </c>
      <c r="B691" s="45">
        <v>-137.347516735</v>
      </c>
    </row>
    <row r="692" spans="1:2" x14ac:dyDescent="0.25">
      <c r="A692" s="45">
        <v>2232735.1487799999</v>
      </c>
      <c r="B692" s="45">
        <v>-137.29769464500001</v>
      </c>
    </row>
    <row r="693" spans="1:2" x14ac:dyDescent="0.25">
      <c r="A693" s="45">
        <v>2272946.1532600001</v>
      </c>
      <c r="B693" s="45">
        <v>-137.40002049899999</v>
      </c>
    </row>
    <row r="694" spans="1:2" x14ac:dyDescent="0.25">
      <c r="A694" s="45">
        <v>2313881.3479200001</v>
      </c>
      <c r="B694" s="45">
        <v>-137.376015682</v>
      </c>
    </row>
    <row r="695" spans="1:2" x14ac:dyDescent="0.25">
      <c r="A695" s="45">
        <v>2355553.77526</v>
      </c>
      <c r="B695" s="45">
        <v>-137.37249735099999</v>
      </c>
    </row>
    <row r="696" spans="1:2" x14ac:dyDescent="0.25">
      <c r="A696" s="45">
        <v>2397976.71264</v>
      </c>
      <c r="B696" s="45">
        <v>-137.396447548</v>
      </c>
    </row>
    <row r="697" spans="1:2" x14ac:dyDescent="0.25">
      <c r="A697" s="45">
        <v>2441163.6765800002</v>
      </c>
      <c r="B697" s="45">
        <v>-137.396183936</v>
      </c>
    </row>
    <row r="698" spans="1:2" x14ac:dyDescent="0.25">
      <c r="A698" s="45">
        <v>2485128.42698</v>
      </c>
      <c r="B698" s="45">
        <v>-137.10128858100001</v>
      </c>
    </row>
    <row r="699" spans="1:2" x14ac:dyDescent="0.25">
      <c r="A699" s="45">
        <v>2529884.9715999998</v>
      </c>
      <c r="B699" s="45">
        <v>-137.32827601299999</v>
      </c>
    </row>
    <row r="700" spans="1:2" x14ac:dyDescent="0.25">
      <c r="A700" s="45">
        <v>2575447.57045</v>
      </c>
      <c r="B700" s="45">
        <v>-137.38122619999999</v>
      </c>
    </row>
    <row r="701" spans="1:2" x14ac:dyDescent="0.25">
      <c r="A701" s="45">
        <v>2621830.7403799999</v>
      </c>
      <c r="B701" s="45">
        <v>-137.40948260499999</v>
      </c>
    </row>
    <row r="702" spans="1:2" x14ac:dyDescent="0.25">
      <c r="A702" s="45">
        <v>2669049.2596499999</v>
      </c>
      <c r="B702" s="45">
        <v>-137.26314529999999</v>
      </c>
    </row>
    <row r="703" spans="1:2" x14ac:dyDescent="0.25">
      <c r="A703" s="45">
        <v>2717118.1727</v>
      </c>
      <c r="B703" s="45">
        <v>-137.25835385100001</v>
      </c>
    </row>
    <row r="704" spans="1:2" x14ac:dyDescent="0.25">
      <c r="A704" s="45">
        <v>2766052.7949199998</v>
      </c>
      <c r="B704" s="45">
        <v>-137.406785759</v>
      </c>
    </row>
    <row r="705" spans="1:2" x14ac:dyDescent="0.25">
      <c r="A705" s="45">
        <v>2815868.7175099999</v>
      </c>
      <c r="B705" s="45">
        <v>-137.40745088</v>
      </c>
    </row>
    <row r="706" spans="1:2" x14ac:dyDescent="0.25">
      <c r="A706" s="45">
        <v>2866581.8124600002</v>
      </c>
      <c r="B706" s="45">
        <v>-137.42652472699999</v>
      </c>
    </row>
    <row r="707" spans="1:2" x14ac:dyDescent="0.25">
      <c r="A707" s="45">
        <v>2918208.2376399999</v>
      </c>
      <c r="B707" s="45">
        <v>-137.35689771099999</v>
      </c>
    </row>
    <row r="708" spans="1:2" x14ac:dyDescent="0.25">
      <c r="A708" s="45">
        <v>2970764.4419</v>
      </c>
      <c r="B708" s="45">
        <v>-137.32876292200001</v>
      </c>
    </row>
    <row r="709" spans="1:2" x14ac:dyDescent="0.25">
      <c r="A709" s="45">
        <v>3024267.17031</v>
      </c>
      <c r="B709" s="45">
        <v>-137.27531413700001</v>
      </c>
    </row>
    <row r="710" spans="1:2" x14ac:dyDescent="0.25">
      <c r="A710" s="45">
        <v>3078733.46955</v>
      </c>
      <c r="B710" s="45">
        <v>-137.425174846</v>
      </c>
    </row>
    <row r="711" spans="1:2" x14ac:dyDescent="0.25">
      <c r="A711" s="45">
        <v>3134180.6932899999</v>
      </c>
      <c r="B711" s="45">
        <v>-137.382347001</v>
      </c>
    </row>
    <row r="712" spans="1:2" x14ac:dyDescent="0.25">
      <c r="A712" s="45">
        <v>3190626.5077300002</v>
      </c>
      <c r="B712" s="45">
        <v>-137.394756876</v>
      </c>
    </row>
    <row r="713" spans="1:2" x14ac:dyDescent="0.25">
      <c r="A713" s="45">
        <v>3248088.8972399998</v>
      </c>
      <c r="B713" s="45">
        <v>-137.416543784</v>
      </c>
    </row>
    <row r="714" spans="1:2" x14ac:dyDescent="0.25">
      <c r="A714" s="45">
        <v>3306586.1700900001</v>
      </c>
      <c r="B714" s="45">
        <v>-137.413677046</v>
      </c>
    </row>
    <row r="715" spans="1:2" x14ac:dyDescent="0.25">
      <c r="A715" s="45">
        <v>3366136.9642699999</v>
      </c>
      <c r="B715" s="45">
        <v>-137.36304038599999</v>
      </c>
    </row>
    <row r="716" spans="1:2" x14ac:dyDescent="0.25">
      <c r="A716" s="45">
        <v>3426760.25343</v>
      </c>
      <c r="B716" s="45">
        <v>-137.390156953</v>
      </c>
    </row>
    <row r="717" spans="1:2" x14ac:dyDescent="0.25">
      <c r="A717" s="45">
        <v>3488475.3529500002</v>
      </c>
      <c r="B717" s="45">
        <v>-137.208031748</v>
      </c>
    </row>
    <row r="718" spans="1:2" x14ac:dyDescent="0.25">
      <c r="A718" s="45">
        <v>3551301.92606</v>
      </c>
      <c r="B718" s="45">
        <v>-137.32093817399999</v>
      </c>
    </row>
    <row r="719" spans="1:2" x14ac:dyDescent="0.25">
      <c r="A719" s="45">
        <v>3615259.9901100001</v>
      </c>
      <c r="B719" s="45">
        <v>-137.41681311400001</v>
      </c>
    </row>
    <row r="720" spans="1:2" x14ac:dyDescent="0.25">
      <c r="A720" s="45">
        <v>3680369.9229799998</v>
      </c>
      <c r="B720" s="45">
        <v>-137.42418015000001</v>
      </c>
    </row>
    <row r="721" spans="1:2" x14ac:dyDescent="0.25">
      <c r="A721" s="45">
        <v>3746652.46955</v>
      </c>
      <c r="B721" s="45">
        <v>-137.41241009399999</v>
      </c>
    </row>
    <row r="722" spans="1:2" x14ac:dyDescent="0.25">
      <c r="A722" s="45">
        <v>3814128.7482799999</v>
      </c>
      <c r="B722" s="45">
        <v>-137.44275758800001</v>
      </c>
    </row>
    <row r="723" spans="1:2" x14ac:dyDescent="0.25">
      <c r="A723" s="45">
        <v>3882820.25801</v>
      </c>
      <c r="B723" s="45">
        <v>-137.422189274</v>
      </c>
    </row>
    <row r="724" spans="1:2" x14ac:dyDescent="0.25">
      <c r="A724" s="45">
        <v>3952748.88473</v>
      </c>
      <c r="B724" s="45">
        <v>-137.24478286499999</v>
      </c>
    </row>
    <row r="725" spans="1:2" x14ac:dyDescent="0.25">
      <c r="A725" s="45">
        <v>4023936.9086199999</v>
      </c>
      <c r="B725" s="45">
        <v>-137.05318327099999</v>
      </c>
    </row>
    <row r="726" spans="1:2" x14ac:dyDescent="0.25">
      <c r="A726" s="45">
        <v>4096407.0111099998</v>
      </c>
      <c r="B726" s="45">
        <v>-137.39670436700001</v>
      </c>
    </row>
    <row r="727" spans="1:2" x14ac:dyDescent="0.25">
      <c r="A727" s="45">
        <v>4170182.2821200001</v>
      </c>
      <c r="B727" s="45">
        <v>-137.06568589400001</v>
      </c>
    </row>
    <row r="728" spans="1:2" x14ac:dyDescent="0.25">
      <c r="A728" s="45">
        <v>4245286.2273899997</v>
      </c>
      <c r="B728" s="45">
        <v>-137.45416300599999</v>
      </c>
    </row>
    <row r="729" spans="1:2" x14ac:dyDescent="0.25">
      <c r="A729" s="45">
        <v>4321742.7760399999</v>
      </c>
      <c r="B729" s="45">
        <v>-137.40676788499999</v>
      </c>
    </row>
    <row r="730" spans="1:2" x14ac:dyDescent="0.25">
      <c r="A730" s="45">
        <v>4399576.2880999995</v>
      </c>
      <c r="B730" s="45">
        <v>-137.46015213999999</v>
      </c>
    </row>
    <row r="731" spans="1:2" x14ac:dyDescent="0.25">
      <c r="A731" s="45">
        <v>4478811.5623500003</v>
      </c>
      <c r="B731" s="45">
        <v>-137.433181709</v>
      </c>
    </row>
    <row r="732" spans="1:2" x14ac:dyDescent="0.25">
      <c r="A732" s="45">
        <v>4559473.8441700004</v>
      </c>
      <c r="B732" s="45">
        <v>-137.06426584600001</v>
      </c>
    </row>
    <row r="733" spans="1:2" x14ac:dyDescent="0.25">
      <c r="A733" s="45">
        <v>4641588.8336100001</v>
      </c>
      <c r="B733" s="45">
        <v>-137.458599069</v>
      </c>
    </row>
    <row r="734" spans="1:2" x14ac:dyDescent="0.25">
      <c r="A734" s="45">
        <v>4725182.6935900003</v>
      </c>
      <c r="B734" s="45">
        <v>-137.445332804</v>
      </c>
    </row>
    <row r="735" spans="1:2" x14ac:dyDescent="0.25">
      <c r="A735" s="45">
        <v>4810282.0581799997</v>
      </c>
      <c r="B735" s="45">
        <v>-135.63046584599999</v>
      </c>
    </row>
    <row r="736" spans="1:2" x14ac:dyDescent="0.25">
      <c r="A736" s="45">
        <v>4896914.0411499999</v>
      </c>
      <c r="B736" s="45">
        <v>-137.16329838999999</v>
      </c>
    </row>
    <row r="737" spans="1:2" x14ac:dyDescent="0.25">
      <c r="A737" s="45">
        <v>4985106.2445900002</v>
      </c>
      <c r="B737" s="45">
        <v>-137.08692511300001</v>
      </c>
    </row>
    <row r="738" spans="1:2" x14ac:dyDescent="0.25">
      <c r="A738" s="45">
        <v>5074886.7676600004</v>
      </c>
      <c r="B738" s="45">
        <v>-137.415157139</v>
      </c>
    </row>
    <row r="739" spans="1:2" x14ac:dyDescent="0.25">
      <c r="A739" s="45">
        <v>5166284.2156100003</v>
      </c>
      <c r="B739" s="45">
        <v>-137.43964457999999</v>
      </c>
    </row>
    <row r="740" spans="1:2" x14ac:dyDescent="0.25">
      <c r="A740" s="45">
        <v>5259327.7088599997</v>
      </c>
      <c r="B740" s="45">
        <v>-137.183314954</v>
      </c>
    </row>
    <row r="741" spans="1:2" x14ac:dyDescent="0.25">
      <c r="A741" s="45">
        <v>5354046.8922699997</v>
      </c>
      <c r="B741" s="45">
        <v>-137.45939521899999</v>
      </c>
    </row>
    <row r="742" spans="1:2" x14ac:dyDescent="0.25">
      <c r="A742" s="45">
        <v>5450471.9446099997</v>
      </c>
      <c r="B742" s="45">
        <v>-137.07990627999999</v>
      </c>
    </row>
    <row r="743" spans="1:2" x14ac:dyDescent="0.25">
      <c r="A743" s="45">
        <v>5548633.5881500002</v>
      </c>
      <c r="B743" s="45">
        <v>-137.41355947</v>
      </c>
    </row>
    <row r="744" spans="1:2" x14ac:dyDescent="0.25">
      <c r="A744" s="45">
        <v>5648563.09846</v>
      </c>
      <c r="B744" s="45">
        <v>-137.458688811</v>
      </c>
    </row>
    <row r="745" spans="1:2" x14ac:dyDescent="0.25">
      <c r="A745" s="45">
        <v>5750292.31439</v>
      </c>
      <c r="B745" s="45">
        <v>-137.42937010599999</v>
      </c>
    </row>
    <row r="746" spans="1:2" x14ac:dyDescent="0.25">
      <c r="A746" s="45">
        <v>5853853.6481799996</v>
      </c>
      <c r="B746" s="45">
        <v>-137.45519608500001</v>
      </c>
    </row>
    <row r="747" spans="1:2" x14ac:dyDescent="0.25">
      <c r="A747" s="45">
        <v>5959280.09583</v>
      </c>
      <c r="B747" s="45">
        <v>-137.37593711</v>
      </c>
    </row>
    <row r="748" spans="1:2" x14ac:dyDescent="0.25">
      <c r="A748" s="45">
        <v>6066605.2475699997</v>
      </c>
      <c r="B748" s="45">
        <v>-137.38898275099999</v>
      </c>
    </row>
    <row r="749" spans="1:2" x14ac:dyDescent="0.25">
      <c r="A749" s="45">
        <v>6175863.2985899998</v>
      </c>
      <c r="B749" s="45">
        <v>-137.42764621800001</v>
      </c>
    </row>
    <row r="750" spans="1:2" x14ac:dyDescent="0.25">
      <c r="A750" s="45">
        <v>6287089.0599199999</v>
      </c>
      <c r="B750" s="45">
        <v>-137.44143791400001</v>
      </c>
    </row>
    <row r="751" spans="1:2" x14ac:dyDescent="0.25">
      <c r="A751" s="45">
        <v>6400317.9695300004</v>
      </c>
      <c r="B751" s="45">
        <v>-137.39859546700001</v>
      </c>
    </row>
    <row r="752" spans="1:2" x14ac:dyDescent="0.25">
      <c r="A752" s="45">
        <v>6515586.1036400003</v>
      </c>
      <c r="B752" s="45">
        <v>-137.378138302</v>
      </c>
    </row>
    <row r="753" spans="1:2" x14ac:dyDescent="0.25">
      <c r="A753" s="45">
        <v>6632930.1881600004</v>
      </c>
      <c r="B753" s="45">
        <v>-137.24965932999999</v>
      </c>
    </row>
    <row r="754" spans="1:2" x14ac:dyDescent="0.25">
      <c r="A754" s="45">
        <v>6752387.61044</v>
      </c>
      <c r="B754" s="45">
        <v>-137.231339883</v>
      </c>
    </row>
    <row r="755" spans="1:2" x14ac:dyDescent="0.25">
      <c r="A755" s="45">
        <v>6873996.4311800003</v>
      </c>
      <c r="B755" s="45">
        <v>-137.18397650200001</v>
      </c>
    </row>
    <row r="756" spans="1:2" x14ac:dyDescent="0.25">
      <c r="A756" s="45">
        <v>6997795.39652</v>
      </c>
      <c r="B756" s="45">
        <v>-137.16515437499999</v>
      </c>
    </row>
    <row r="757" spans="1:2" x14ac:dyDescent="0.25">
      <c r="A757" s="45">
        <v>7123823.9504199997</v>
      </c>
      <c r="B757" s="45">
        <v>-137.33355941799999</v>
      </c>
    </row>
    <row r="758" spans="1:2" x14ac:dyDescent="0.25">
      <c r="A758" s="45">
        <v>7252122.2472200003</v>
      </c>
      <c r="B758" s="45">
        <v>-137.313985737</v>
      </c>
    </row>
    <row r="759" spans="1:2" x14ac:dyDescent="0.25">
      <c r="A759" s="45">
        <v>7382731.1644200003</v>
      </c>
      <c r="B759" s="45">
        <v>-137.39439781600001</v>
      </c>
    </row>
    <row r="760" spans="1:2" x14ac:dyDescent="0.25">
      <c r="A760" s="45">
        <v>7515692.3157200003</v>
      </c>
      <c r="B760" s="45">
        <v>-137.429013457</v>
      </c>
    </row>
    <row r="761" spans="1:2" x14ac:dyDescent="0.25">
      <c r="A761" s="45">
        <v>7651048.06427</v>
      </c>
      <c r="B761" s="45">
        <v>-137.41409319799999</v>
      </c>
    </row>
    <row r="762" spans="1:2" x14ac:dyDescent="0.25">
      <c r="A762" s="45">
        <v>7788841.5361799998</v>
      </c>
      <c r="B762" s="45">
        <v>-137.39858245400001</v>
      </c>
    </row>
    <row r="763" spans="1:2" x14ac:dyDescent="0.25">
      <c r="A763" s="45">
        <v>7929116.63423</v>
      </c>
      <c r="B763" s="45">
        <v>-137.383229664</v>
      </c>
    </row>
    <row r="764" spans="1:2" x14ac:dyDescent="0.25">
      <c r="A764" s="45">
        <v>8071918.0518899998</v>
      </c>
      <c r="B764" s="45">
        <v>-137.35045449099999</v>
      </c>
    </row>
    <row r="765" spans="1:2" x14ac:dyDescent="0.25">
      <c r="A765" s="45">
        <v>8217291.2875499995</v>
      </c>
      <c r="B765" s="45">
        <v>-137.34605937000001</v>
      </c>
    </row>
    <row r="766" spans="1:2" x14ac:dyDescent="0.25">
      <c r="A766" s="45">
        <v>8365282.6590099996</v>
      </c>
      <c r="B766" s="45">
        <v>-137.39347884700001</v>
      </c>
    </row>
    <row r="767" spans="1:2" x14ac:dyDescent="0.25">
      <c r="A767" s="45">
        <v>8515939.3182500005</v>
      </c>
      <c r="B767" s="45">
        <v>-137.40182474100001</v>
      </c>
    </row>
    <row r="768" spans="1:2" x14ac:dyDescent="0.25">
      <c r="A768" s="45">
        <v>8669309.2664400004</v>
      </c>
      <c r="B768" s="45">
        <v>-137.39720381000001</v>
      </c>
    </row>
    <row r="769" spans="1:2" x14ac:dyDescent="0.25">
      <c r="A769" s="45">
        <v>8825441.3692300003</v>
      </c>
      <c r="B769" s="45">
        <v>-137.402111838</v>
      </c>
    </row>
    <row r="770" spans="1:2" x14ac:dyDescent="0.25">
      <c r="A770" s="45">
        <v>8984385.3723499998</v>
      </c>
      <c r="B770" s="45">
        <v>-137.37758920799999</v>
      </c>
    </row>
    <row r="771" spans="1:2" x14ac:dyDescent="0.25">
      <c r="A771" s="45">
        <v>9146191.9174099993</v>
      </c>
      <c r="B771" s="45">
        <v>-137.383238277</v>
      </c>
    </row>
    <row r="772" spans="1:2" x14ac:dyDescent="0.25">
      <c r="A772" s="45">
        <v>9310912.5580899995</v>
      </c>
      <c r="B772" s="45">
        <v>-137.411783547</v>
      </c>
    </row>
    <row r="773" spans="1:2" x14ac:dyDescent="0.25">
      <c r="A773" s="45">
        <v>9478599.7765200008</v>
      </c>
      <c r="B773" s="45">
        <v>-137.350216378</v>
      </c>
    </row>
    <row r="774" spans="1:2" x14ac:dyDescent="0.25">
      <c r="A774" s="45">
        <v>9649307.0000299998</v>
      </c>
      <c r="B774" s="45">
        <v>-137.35739463799999</v>
      </c>
    </row>
    <row r="775" spans="1:2" x14ac:dyDescent="0.25">
      <c r="A775" s="45">
        <v>9823088.6181700006</v>
      </c>
      <c r="B775" s="45">
        <v>-137.20747332600001</v>
      </c>
    </row>
    <row r="776" spans="1:2" x14ac:dyDescent="0.25">
      <c r="A776" s="45">
        <v>10000000</v>
      </c>
      <c r="B776" s="45">
        <v>-137.06400968599999</v>
      </c>
    </row>
    <row r="777" spans="1:2" x14ac:dyDescent="0.25">
      <c r="A777" s="45">
        <v>10180097.5118</v>
      </c>
      <c r="B777" s="45">
        <v>-137.30672311399999</v>
      </c>
    </row>
    <row r="778" spans="1:2" x14ac:dyDescent="0.25">
      <c r="A778" s="45">
        <v>10363438.535</v>
      </c>
      <c r="B778" s="45">
        <v>-137.33103814399999</v>
      </c>
    </row>
    <row r="779" spans="1:2" x14ac:dyDescent="0.25">
      <c r="A779" s="45">
        <v>10550081.4844</v>
      </c>
      <c r="B779" s="45">
        <v>-137.46103789399999</v>
      </c>
    </row>
    <row r="780" spans="1:2" x14ac:dyDescent="0.25">
      <c r="A780" s="45">
        <v>10740085.8268</v>
      </c>
      <c r="B780" s="45">
        <v>-137.44100007200001</v>
      </c>
    </row>
    <row r="781" spans="1:2" x14ac:dyDescent="0.25">
      <c r="A781" s="45">
        <v>10933512.100199999</v>
      </c>
      <c r="B781" s="45">
        <v>-137.39905378700001</v>
      </c>
    </row>
    <row r="782" spans="1:2" x14ac:dyDescent="0.25">
      <c r="A782" s="45">
        <v>11130421.932700001</v>
      </c>
      <c r="B782" s="45">
        <v>-137.42578908900001</v>
      </c>
    </row>
    <row r="783" spans="1:2" x14ac:dyDescent="0.25">
      <c r="A783" s="45">
        <v>11330878.062200001</v>
      </c>
      <c r="B783" s="45">
        <v>-137.43778784400001</v>
      </c>
    </row>
    <row r="784" spans="1:2" x14ac:dyDescent="0.25">
      <c r="A784" s="45">
        <v>11534944.356799999</v>
      </c>
      <c r="B784" s="45">
        <v>-137.38317400299999</v>
      </c>
    </row>
    <row r="785" spans="1:2" x14ac:dyDescent="0.25">
      <c r="A785" s="45">
        <v>11742685.8345</v>
      </c>
      <c r="B785" s="45">
        <v>-137.37123948499999</v>
      </c>
    </row>
    <row r="786" spans="1:2" x14ac:dyDescent="0.25">
      <c r="A786" s="45">
        <v>11954168.684599999</v>
      </c>
      <c r="B786" s="45">
        <v>-136.90670970599999</v>
      </c>
    </row>
    <row r="787" spans="1:2" x14ac:dyDescent="0.25">
      <c r="A787" s="45">
        <v>12169460.2882</v>
      </c>
      <c r="B787" s="45">
        <v>-136.48507227900001</v>
      </c>
    </row>
    <row r="788" spans="1:2" x14ac:dyDescent="0.25">
      <c r="A788" s="45">
        <v>12388629.2399</v>
      </c>
      <c r="B788" s="45">
        <v>-137.17066015500001</v>
      </c>
    </row>
    <row r="789" spans="1:2" x14ac:dyDescent="0.25">
      <c r="A789" s="45">
        <v>12611745.369999999</v>
      </c>
      <c r="B789" s="45">
        <v>-137.41232187700001</v>
      </c>
    </row>
    <row r="790" spans="1:2" x14ac:dyDescent="0.25">
      <c r="A790" s="45">
        <v>12838879.766100001</v>
      </c>
      <c r="B790" s="45">
        <v>-137.34920569299999</v>
      </c>
    </row>
    <row r="791" spans="1:2" x14ac:dyDescent="0.25">
      <c r="A791" s="45">
        <v>13070104.7961</v>
      </c>
      <c r="B791" s="45">
        <v>-137.42345541099999</v>
      </c>
    </row>
    <row r="792" spans="1:2" x14ac:dyDescent="0.25">
      <c r="A792" s="45">
        <v>13305494.1314</v>
      </c>
      <c r="B792" s="45">
        <v>-137.44248147100001</v>
      </c>
    </row>
    <row r="793" spans="1:2" x14ac:dyDescent="0.25">
      <c r="A793" s="45">
        <v>13545122.77</v>
      </c>
      <c r="B793" s="45">
        <v>-137.49373823400001</v>
      </c>
    </row>
    <row r="794" spans="1:2" x14ac:dyDescent="0.25">
      <c r="A794" s="45">
        <v>13789067.060799999</v>
      </c>
      <c r="B794" s="45">
        <v>-137.365793037</v>
      </c>
    </row>
    <row r="795" spans="1:2" x14ac:dyDescent="0.25">
      <c r="A795" s="45">
        <v>14037404.727600001</v>
      </c>
      <c r="B795" s="45">
        <v>-136.84588308100001</v>
      </c>
    </row>
    <row r="796" spans="1:2" x14ac:dyDescent="0.25">
      <c r="A796" s="45">
        <v>14290214.8939</v>
      </c>
      <c r="B796" s="45">
        <v>-135.15044433400001</v>
      </c>
    </row>
    <row r="797" spans="1:2" x14ac:dyDescent="0.25">
      <c r="A797" s="45">
        <v>14547578.1085</v>
      </c>
      <c r="B797" s="45">
        <v>-136.38309156099999</v>
      </c>
    </row>
    <row r="798" spans="1:2" x14ac:dyDescent="0.25">
      <c r="A798" s="45">
        <v>14809576.3705</v>
      </c>
      <c r="B798" s="45">
        <v>-137.26738158800001</v>
      </c>
    </row>
    <row r="799" spans="1:2" x14ac:dyDescent="0.25">
      <c r="A799" s="45">
        <v>15076293.155999999</v>
      </c>
      <c r="B799" s="45">
        <v>-137.34557261699999</v>
      </c>
    </row>
    <row r="800" spans="1:2" x14ac:dyDescent="0.25">
      <c r="A800" s="45">
        <v>15347813.444499999</v>
      </c>
      <c r="B800" s="45">
        <v>-137.543220064</v>
      </c>
    </row>
    <row r="801" spans="1:2" x14ac:dyDescent="0.25">
      <c r="A801" s="45">
        <v>15624223.7458</v>
      </c>
      <c r="B801" s="45">
        <v>-137.562345236</v>
      </c>
    </row>
    <row r="802" spans="1:2" x14ac:dyDescent="0.25">
      <c r="A802" s="45">
        <v>15905612.127800001</v>
      </c>
      <c r="B802" s="45">
        <v>-137.341835653</v>
      </c>
    </row>
    <row r="803" spans="1:2" x14ac:dyDescent="0.25">
      <c r="A803" s="45">
        <v>16192068.2446</v>
      </c>
      <c r="B803" s="45">
        <v>-137.248721128</v>
      </c>
    </row>
    <row r="804" spans="1:2" x14ac:dyDescent="0.25">
      <c r="A804" s="45">
        <v>16483683.364800001</v>
      </c>
      <c r="B804" s="45">
        <v>-137.45206919399999</v>
      </c>
    </row>
    <row r="805" spans="1:2" x14ac:dyDescent="0.25">
      <c r="A805" s="45">
        <v>16780550.400699999</v>
      </c>
      <c r="B805" s="45">
        <v>-137.128245832</v>
      </c>
    </row>
    <row r="806" spans="1:2" x14ac:dyDescent="0.25">
      <c r="A806" s="45">
        <v>17082763.938099999</v>
      </c>
      <c r="B806" s="45">
        <v>-137.18269215999999</v>
      </c>
    </row>
    <row r="807" spans="1:2" x14ac:dyDescent="0.25">
      <c r="A807" s="45">
        <v>17390420.266100001</v>
      </c>
      <c r="B807" s="45">
        <v>-137.50303571200001</v>
      </c>
    </row>
    <row r="808" spans="1:2" x14ac:dyDescent="0.25">
      <c r="A808" s="45">
        <v>17703617.408</v>
      </c>
      <c r="B808" s="45">
        <v>-137.61645390000001</v>
      </c>
    </row>
    <row r="809" spans="1:2" x14ac:dyDescent="0.25">
      <c r="A809" s="45">
        <v>18022455.1525</v>
      </c>
      <c r="B809" s="45">
        <v>-137.68170143500001</v>
      </c>
    </row>
    <row r="810" spans="1:2" x14ac:dyDescent="0.25">
      <c r="A810" s="45">
        <v>18347035.085499998</v>
      </c>
      <c r="B810" s="45">
        <v>-137.662809262</v>
      </c>
    </row>
    <row r="811" spans="1:2" x14ac:dyDescent="0.25">
      <c r="A811" s="45">
        <v>18677460.622200001</v>
      </c>
      <c r="B811" s="45">
        <v>-137.62728667499999</v>
      </c>
    </row>
    <row r="812" spans="1:2" x14ac:dyDescent="0.25">
      <c r="A812" s="45">
        <v>19013837.0407</v>
      </c>
      <c r="B812" s="45">
        <v>-137.39584725899999</v>
      </c>
    </row>
    <row r="813" spans="1:2" x14ac:dyDescent="0.25">
      <c r="A813" s="45">
        <v>19356271.514800001</v>
      </c>
      <c r="B813" s="45">
        <v>-137.45911449600001</v>
      </c>
    </row>
    <row r="814" spans="1:2" x14ac:dyDescent="0.25">
      <c r="A814" s="45">
        <v>19704873.148600001</v>
      </c>
      <c r="B814" s="45">
        <v>-137.61331965100001</v>
      </c>
    </row>
    <row r="815" spans="1:2" x14ac:dyDescent="0.25">
      <c r="A815" s="45">
        <v>20000000</v>
      </c>
      <c r="B815" s="45">
        <v>-137.468909048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9"/>
  <sheetViews>
    <sheetView workbookViewId="0">
      <selection activeCell="C4" sqref="C4"/>
    </sheetView>
  </sheetViews>
  <sheetFormatPr defaultRowHeight="15" x14ac:dyDescent="0.25"/>
  <cols>
    <col min="1" max="1" width="5" style="6" bestFit="1" customWidth="1"/>
    <col min="2" max="2" width="14.42578125" style="6" customWidth="1"/>
    <col min="3" max="3" width="15" style="6" customWidth="1"/>
    <col min="4" max="4" width="13.42578125" style="9" customWidth="1"/>
    <col min="5" max="5" width="11.42578125" style="9" customWidth="1"/>
    <col min="6" max="6" width="12.42578125" style="9" bestFit="1" customWidth="1"/>
    <col min="7" max="7" width="21.42578125" bestFit="1" customWidth="1"/>
    <col min="8" max="9" width="11.5703125" customWidth="1"/>
    <col min="253" max="253" width="5" bestFit="1" customWidth="1"/>
    <col min="254" max="254" width="14.42578125" customWidth="1"/>
    <col min="255" max="255" width="15" customWidth="1"/>
    <col min="256" max="256" width="13.42578125" customWidth="1"/>
    <col min="257" max="257" width="12.7109375" bestFit="1" customWidth="1"/>
    <col min="258" max="258" width="11.42578125" bestFit="1" customWidth="1"/>
    <col min="259" max="260" width="12.42578125" bestFit="1" customWidth="1"/>
    <col min="261" max="261" width="21.42578125" bestFit="1" customWidth="1"/>
    <col min="262" max="262" width="12.42578125" bestFit="1" customWidth="1"/>
    <col min="509" max="509" width="5" bestFit="1" customWidth="1"/>
    <col min="510" max="510" width="14.42578125" customWidth="1"/>
    <col min="511" max="511" width="15" customWidth="1"/>
    <col min="512" max="512" width="13.42578125" customWidth="1"/>
    <col min="513" max="513" width="12.7109375" bestFit="1" customWidth="1"/>
    <col min="514" max="514" width="11.42578125" bestFit="1" customWidth="1"/>
    <col min="515" max="516" width="12.42578125" bestFit="1" customWidth="1"/>
    <col min="517" max="517" width="21.42578125" bestFit="1" customWidth="1"/>
    <col min="518" max="518" width="12.42578125" bestFit="1" customWidth="1"/>
    <col min="765" max="765" width="5" bestFit="1" customWidth="1"/>
    <col min="766" max="766" width="14.42578125" customWidth="1"/>
    <col min="767" max="767" width="15" customWidth="1"/>
    <col min="768" max="768" width="13.42578125" customWidth="1"/>
    <col min="769" max="769" width="12.7109375" bestFit="1" customWidth="1"/>
    <col min="770" max="770" width="11.42578125" bestFit="1" customWidth="1"/>
    <col min="771" max="772" width="12.42578125" bestFit="1" customWidth="1"/>
    <col min="773" max="773" width="21.42578125" bestFit="1" customWidth="1"/>
    <col min="774" max="774" width="12.42578125" bestFit="1" customWidth="1"/>
    <col min="1021" max="1021" width="5" bestFit="1" customWidth="1"/>
    <col min="1022" max="1022" width="14.42578125" customWidth="1"/>
    <col min="1023" max="1023" width="15" customWidth="1"/>
    <col min="1024" max="1024" width="13.42578125" customWidth="1"/>
    <col min="1025" max="1025" width="12.7109375" bestFit="1" customWidth="1"/>
    <col min="1026" max="1026" width="11.42578125" bestFit="1" customWidth="1"/>
    <col min="1027" max="1028" width="12.42578125" bestFit="1" customWidth="1"/>
    <col min="1029" max="1029" width="21.42578125" bestFit="1" customWidth="1"/>
    <col min="1030" max="1030" width="12.42578125" bestFit="1" customWidth="1"/>
    <col min="1277" max="1277" width="5" bestFit="1" customWidth="1"/>
    <col min="1278" max="1278" width="14.42578125" customWidth="1"/>
    <col min="1279" max="1279" width="15" customWidth="1"/>
    <col min="1280" max="1280" width="13.42578125" customWidth="1"/>
    <col min="1281" max="1281" width="12.7109375" bestFit="1" customWidth="1"/>
    <col min="1282" max="1282" width="11.42578125" bestFit="1" customWidth="1"/>
    <col min="1283" max="1284" width="12.42578125" bestFit="1" customWidth="1"/>
    <col min="1285" max="1285" width="21.42578125" bestFit="1" customWidth="1"/>
    <col min="1286" max="1286" width="12.42578125" bestFit="1" customWidth="1"/>
    <col min="1533" max="1533" width="5" bestFit="1" customWidth="1"/>
    <col min="1534" max="1534" width="14.42578125" customWidth="1"/>
    <col min="1535" max="1535" width="15" customWidth="1"/>
    <col min="1536" max="1536" width="13.42578125" customWidth="1"/>
    <col min="1537" max="1537" width="12.7109375" bestFit="1" customWidth="1"/>
    <col min="1538" max="1538" width="11.42578125" bestFit="1" customWidth="1"/>
    <col min="1539" max="1540" width="12.42578125" bestFit="1" customWidth="1"/>
    <col min="1541" max="1541" width="21.42578125" bestFit="1" customWidth="1"/>
    <col min="1542" max="1542" width="12.42578125" bestFit="1" customWidth="1"/>
    <col min="1789" max="1789" width="5" bestFit="1" customWidth="1"/>
    <col min="1790" max="1790" width="14.42578125" customWidth="1"/>
    <col min="1791" max="1791" width="15" customWidth="1"/>
    <col min="1792" max="1792" width="13.42578125" customWidth="1"/>
    <col min="1793" max="1793" width="12.7109375" bestFit="1" customWidth="1"/>
    <col min="1794" max="1794" width="11.42578125" bestFit="1" customWidth="1"/>
    <col min="1795" max="1796" width="12.42578125" bestFit="1" customWidth="1"/>
    <col min="1797" max="1797" width="21.42578125" bestFit="1" customWidth="1"/>
    <col min="1798" max="1798" width="12.42578125" bestFit="1" customWidth="1"/>
    <col min="2045" max="2045" width="5" bestFit="1" customWidth="1"/>
    <col min="2046" max="2046" width="14.42578125" customWidth="1"/>
    <col min="2047" max="2047" width="15" customWidth="1"/>
    <col min="2048" max="2048" width="13.42578125" customWidth="1"/>
    <col min="2049" max="2049" width="12.7109375" bestFit="1" customWidth="1"/>
    <col min="2050" max="2050" width="11.42578125" bestFit="1" customWidth="1"/>
    <col min="2051" max="2052" width="12.42578125" bestFit="1" customWidth="1"/>
    <col min="2053" max="2053" width="21.42578125" bestFit="1" customWidth="1"/>
    <col min="2054" max="2054" width="12.42578125" bestFit="1" customWidth="1"/>
    <col min="2301" max="2301" width="5" bestFit="1" customWidth="1"/>
    <col min="2302" max="2302" width="14.42578125" customWidth="1"/>
    <col min="2303" max="2303" width="15" customWidth="1"/>
    <col min="2304" max="2304" width="13.42578125" customWidth="1"/>
    <col min="2305" max="2305" width="12.7109375" bestFit="1" customWidth="1"/>
    <col min="2306" max="2306" width="11.42578125" bestFit="1" customWidth="1"/>
    <col min="2307" max="2308" width="12.42578125" bestFit="1" customWidth="1"/>
    <col min="2309" max="2309" width="21.42578125" bestFit="1" customWidth="1"/>
    <col min="2310" max="2310" width="12.42578125" bestFit="1" customWidth="1"/>
    <col min="2557" max="2557" width="5" bestFit="1" customWidth="1"/>
    <col min="2558" max="2558" width="14.42578125" customWidth="1"/>
    <col min="2559" max="2559" width="15" customWidth="1"/>
    <col min="2560" max="2560" width="13.42578125" customWidth="1"/>
    <col min="2561" max="2561" width="12.7109375" bestFit="1" customWidth="1"/>
    <col min="2562" max="2562" width="11.42578125" bestFit="1" customWidth="1"/>
    <col min="2563" max="2564" width="12.42578125" bestFit="1" customWidth="1"/>
    <col min="2565" max="2565" width="21.42578125" bestFit="1" customWidth="1"/>
    <col min="2566" max="2566" width="12.42578125" bestFit="1" customWidth="1"/>
    <col min="2813" max="2813" width="5" bestFit="1" customWidth="1"/>
    <col min="2814" max="2814" width="14.42578125" customWidth="1"/>
    <col min="2815" max="2815" width="15" customWidth="1"/>
    <col min="2816" max="2816" width="13.42578125" customWidth="1"/>
    <col min="2817" max="2817" width="12.7109375" bestFit="1" customWidth="1"/>
    <col min="2818" max="2818" width="11.42578125" bestFit="1" customWidth="1"/>
    <col min="2819" max="2820" width="12.42578125" bestFit="1" customWidth="1"/>
    <col min="2821" max="2821" width="21.42578125" bestFit="1" customWidth="1"/>
    <col min="2822" max="2822" width="12.42578125" bestFit="1" customWidth="1"/>
    <col min="3069" max="3069" width="5" bestFit="1" customWidth="1"/>
    <col min="3070" max="3070" width="14.42578125" customWidth="1"/>
    <col min="3071" max="3071" width="15" customWidth="1"/>
    <col min="3072" max="3072" width="13.42578125" customWidth="1"/>
    <col min="3073" max="3073" width="12.7109375" bestFit="1" customWidth="1"/>
    <col min="3074" max="3074" width="11.42578125" bestFit="1" customWidth="1"/>
    <col min="3075" max="3076" width="12.42578125" bestFit="1" customWidth="1"/>
    <col min="3077" max="3077" width="21.42578125" bestFit="1" customWidth="1"/>
    <col min="3078" max="3078" width="12.42578125" bestFit="1" customWidth="1"/>
    <col min="3325" max="3325" width="5" bestFit="1" customWidth="1"/>
    <col min="3326" max="3326" width="14.42578125" customWidth="1"/>
    <col min="3327" max="3327" width="15" customWidth="1"/>
    <col min="3328" max="3328" width="13.42578125" customWidth="1"/>
    <col min="3329" max="3329" width="12.7109375" bestFit="1" customWidth="1"/>
    <col min="3330" max="3330" width="11.42578125" bestFit="1" customWidth="1"/>
    <col min="3331" max="3332" width="12.42578125" bestFit="1" customWidth="1"/>
    <col min="3333" max="3333" width="21.42578125" bestFit="1" customWidth="1"/>
    <col min="3334" max="3334" width="12.42578125" bestFit="1" customWidth="1"/>
    <col min="3581" max="3581" width="5" bestFit="1" customWidth="1"/>
    <col min="3582" max="3582" width="14.42578125" customWidth="1"/>
    <col min="3583" max="3583" width="15" customWidth="1"/>
    <col min="3584" max="3584" width="13.42578125" customWidth="1"/>
    <col min="3585" max="3585" width="12.7109375" bestFit="1" customWidth="1"/>
    <col min="3586" max="3586" width="11.42578125" bestFit="1" customWidth="1"/>
    <col min="3587" max="3588" width="12.42578125" bestFit="1" customWidth="1"/>
    <col min="3589" max="3589" width="21.42578125" bestFit="1" customWidth="1"/>
    <col min="3590" max="3590" width="12.42578125" bestFit="1" customWidth="1"/>
    <col min="3837" max="3837" width="5" bestFit="1" customWidth="1"/>
    <col min="3838" max="3838" width="14.42578125" customWidth="1"/>
    <col min="3839" max="3839" width="15" customWidth="1"/>
    <col min="3840" max="3840" width="13.42578125" customWidth="1"/>
    <col min="3841" max="3841" width="12.7109375" bestFit="1" customWidth="1"/>
    <col min="3842" max="3842" width="11.42578125" bestFit="1" customWidth="1"/>
    <col min="3843" max="3844" width="12.42578125" bestFit="1" customWidth="1"/>
    <col min="3845" max="3845" width="21.42578125" bestFit="1" customWidth="1"/>
    <col min="3846" max="3846" width="12.42578125" bestFit="1" customWidth="1"/>
    <col min="4093" max="4093" width="5" bestFit="1" customWidth="1"/>
    <col min="4094" max="4094" width="14.42578125" customWidth="1"/>
    <col min="4095" max="4095" width="15" customWidth="1"/>
    <col min="4096" max="4096" width="13.42578125" customWidth="1"/>
    <col min="4097" max="4097" width="12.7109375" bestFit="1" customWidth="1"/>
    <col min="4098" max="4098" width="11.42578125" bestFit="1" customWidth="1"/>
    <col min="4099" max="4100" width="12.42578125" bestFit="1" customWidth="1"/>
    <col min="4101" max="4101" width="21.42578125" bestFit="1" customWidth="1"/>
    <col min="4102" max="4102" width="12.42578125" bestFit="1" customWidth="1"/>
    <col min="4349" max="4349" width="5" bestFit="1" customWidth="1"/>
    <col min="4350" max="4350" width="14.42578125" customWidth="1"/>
    <col min="4351" max="4351" width="15" customWidth="1"/>
    <col min="4352" max="4352" width="13.42578125" customWidth="1"/>
    <col min="4353" max="4353" width="12.7109375" bestFit="1" customWidth="1"/>
    <col min="4354" max="4354" width="11.42578125" bestFit="1" customWidth="1"/>
    <col min="4355" max="4356" width="12.42578125" bestFit="1" customWidth="1"/>
    <col min="4357" max="4357" width="21.42578125" bestFit="1" customWidth="1"/>
    <col min="4358" max="4358" width="12.42578125" bestFit="1" customWidth="1"/>
    <col min="4605" max="4605" width="5" bestFit="1" customWidth="1"/>
    <col min="4606" max="4606" width="14.42578125" customWidth="1"/>
    <col min="4607" max="4607" width="15" customWidth="1"/>
    <col min="4608" max="4608" width="13.42578125" customWidth="1"/>
    <col min="4609" max="4609" width="12.7109375" bestFit="1" customWidth="1"/>
    <col min="4610" max="4610" width="11.42578125" bestFit="1" customWidth="1"/>
    <col min="4611" max="4612" width="12.42578125" bestFit="1" customWidth="1"/>
    <col min="4613" max="4613" width="21.42578125" bestFit="1" customWidth="1"/>
    <col min="4614" max="4614" width="12.42578125" bestFit="1" customWidth="1"/>
    <col min="4861" max="4861" width="5" bestFit="1" customWidth="1"/>
    <col min="4862" max="4862" width="14.42578125" customWidth="1"/>
    <col min="4863" max="4863" width="15" customWidth="1"/>
    <col min="4864" max="4864" width="13.42578125" customWidth="1"/>
    <col min="4865" max="4865" width="12.7109375" bestFit="1" customWidth="1"/>
    <col min="4866" max="4866" width="11.42578125" bestFit="1" customWidth="1"/>
    <col min="4867" max="4868" width="12.42578125" bestFit="1" customWidth="1"/>
    <col min="4869" max="4869" width="21.42578125" bestFit="1" customWidth="1"/>
    <col min="4870" max="4870" width="12.42578125" bestFit="1" customWidth="1"/>
    <col min="5117" max="5117" width="5" bestFit="1" customWidth="1"/>
    <col min="5118" max="5118" width="14.42578125" customWidth="1"/>
    <col min="5119" max="5119" width="15" customWidth="1"/>
    <col min="5120" max="5120" width="13.42578125" customWidth="1"/>
    <col min="5121" max="5121" width="12.7109375" bestFit="1" customWidth="1"/>
    <col min="5122" max="5122" width="11.42578125" bestFit="1" customWidth="1"/>
    <col min="5123" max="5124" width="12.42578125" bestFit="1" customWidth="1"/>
    <col min="5125" max="5125" width="21.42578125" bestFit="1" customWidth="1"/>
    <col min="5126" max="5126" width="12.42578125" bestFit="1" customWidth="1"/>
    <col min="5373" max="5373" width="5" bestFit="1" customWidth="1"/>
    <col min="5374" max="5374" width="14.42578125" customWidth="1"/>
    <col min="5375" max="5375" width="15" customWidth="1"/>
    <col min="5376" max="5376" width="13.42578125" customWidth="1"/>
    <col min="5377" max="5377" width="12.7109375" bestFit="1" customWidth="1"/>
    <col min="5378" max="5378" width="11.42578125" bestFit="1" customWidth="1"/>
    <col min="5379" max="5380" width="12.42578125" bestFit="1" customWidth="1"/>
    <col min="5381" max="5381" width="21.42578125" bestFit="1" customWidth="1"/>
    <col min="5382" max="5382" width="12.42578125" bestFit="1" customWidth="1"/>
    <col min="5629" max="5629" width="5" bestFit="1" customWidth="1"/>
    <col min="5630" max="5630" width="14.42578125" customWidth="1"/>
    <col min="5631" max="5631" width="15" customWidth="1"/>
    <col min="5632" max="5632" width="13.42578125" customWidth="1"/>
    <col min="5633" max="5633" width="12.7109375" bestFit="1" customWidth="1"/>
    <col min="5634" max="5634" width="11.42578125" bestFit="1" customWidth="1"/>
    <col min="5635" max="5636" width="12.42578125" bestFit="1" customWidth="1"/>
    <col min="5637" max="5637" width="21.42578125" bestFit="1" customWidth="1"/>
    <col min="5638" max="5638" width="12.42578125" bestFit="1" customWidth="1"/>
    <col min="5885" max="5885" width="5" bestFit="1" customWidth="1"/>
    <col min="5886" max="5886" width="14.42578125" customWidth="1"/>
    <col min="5887" max="5887" width="15" customWidth="1"/>
    <col min="5888" max="5888" width="13.42578125" customWidth="1"/>
    <col min="5889" max="5889" width="12.7109375" bestFit="1" customWidth="1"/>
    <col min="5890" max="5890" width="11.42578125" bestFit="1" customWidth="1"/>
    <col min="5891" max="5892" width="12.42578125" bestFit="1" customWidth="1"/>
    <col min="5893" max="5893" width="21.42578125" bestFit="1" customWidth="1"/>
    <col min="5894" max="5894" width="12.42578125" bestFit="1" customWidth="1"/>
    <col min="6141" max="6141" width="5" bestFit="1" customWidth="1"/>
    <col min="6142" max="6142" width="14.42578125" customWidth="1"/>
    <col min="6143" max="6143" width="15" customWidth="1"/>
    <col min="6144" max="6144" width="13.42578125" customWidth="1"/>
    <col min="6145" max="6145" width="12.7109375" bestFit="1" customWidth="1"/>
    <col min="6146" max="6146" width="11.42578125" bestFit="1" customWidth="1"/>
    <col min="6147" max="6148" width="12.42578125" bestFit="1" customWidth="1"/>
    <col min="6149" max="6149" width="21.42578125" bestFit="1" customWidth="1"/>
    <col min="6150" max="6150" width="12.42578125" bestFit="1" customWidth="1"/>
    <col min="6397" max="6397" width="5" bestFit="1" customWidth="1"/>
    <col min="6398" max="6398" width="14.42578125" customWidth="1"/>
    <col min="6399" max="6399" width="15" customWidth="1"/>
    <col min="6400" max="6400" width="13.42578125" customWidth="1"/>
    <col min="6401" max="6401" width="12.7109375" bestFit="1" customWidth="1"/>
    <col min="6402" max="6402" width="11.42578125" bestFit="1" customWidth="1"/>
    <col min="6403" max="6404" width="12.42578125" bestFit="1" customWidth="1"/>
    <col min="6405" max="6405" width="21.42578125" bestFit="1" customWidth="1"/>
    <col min="6406" max="6406" width="12.42578125" bestFit="1" customWidth="1"/>
    <col min="6653" max="6653" width="5" bestFit="1" customWidth="1"/>
    <col min="6654" max="6654" width="14.42578125" customWidth="1"/>
    <col min="6655" max="6655" width="15" customWidth="1"/>
    <col min="6656" max="6656" width="13.42578125" customWidth="1"/>
    <col min="6657" max="6657" width="12.7109375" bestFit="1" customWidth="1"/>
    <col min="6658" max="6658" width="11.42578125" bestFit="1" customWidth="1"/>
    <col min="6659" max="6660" width="12.42578125" bestFit="1" customWidth="1"/>
    <col min="6661" max="6661" width="21.42578125" bestFit="1" customWidth="1"/>
    <col min="6662" max="6662" width="12.42578125" bestFit="1" customWidth="1"/>
    <col min="6909" max="6909" width="5" bestFit="1" customWidth="1"/>
    <col min="6910" max="6910" width="14.42578125" customWidth="1"/>
    <col min="6911" max="6911" width="15" customWidth="1"/>
    <col min="6912" max="6912" width="13.42578125" customWidth="1"/>
    <col min="6913" max="6913" width="12.7109375" bestFit="1" customWidth="1"/>
    <col min="6914" max="6914" width="11.42578125" bestFit="1" customWidth="1"/>
    <col min="6915" max="6916" width="12.42578125" bestFit="1" customWidth="1"/>
    <col min="6917" max="6917" width="21.42578125" bestFit="1" customWidth="1"/>
    <col min="6918" max="6918" width="12.42578125" bestFit="1" customWidth="1"/>
    <col min="7165" max="7165" width="5" bestFit="1" customWidth="1"/>
    <col min="7166" max="7166" width="14.42578125" customWidth="1"/>
    <col min="7167" max="7167" width="15" customWidth="1"/>
    <col min="7168" max="7168" width="13.42578125" customWidth="1"/>
    <col min="7169" max="7169" width="12.7109375" bestFit="1" customWidth="1"/>
    <col min="7170" max="7170" width="11.42578125" bestFit="1" customWidth="1"/>
    <col min="7171" max="7172" width="12.42578125" bestFit="1" customWidth="1"/>
    <col min="7173" max="7173" width="21.42578125" bestFit="1" customWidth="1"/>
    <col min="7174" max="7174" width="12.42578125" bestFit="1" customWidth="1"/>
    <col min="7421" max="7421" width="5" bestFit="1" customWidth="1"/>
    <col min="7422" max="7422" width="14.42578125" customWidth="1"/>
    <col min="7423" max="7423" width="15" customWidth="1"/>
    <col min="7424" max="7424" width="13.42578125" customWidth="1"/>
    <col min="7425" max="7425" width="12.7109375" bestFit="1" customWidth="1"/>
    <col min="7426" max="7426" width="11.42578125" bestFit="1" customWidth="1"/>
    <col min="7427" max="7428" width="12.42578125" bestFit="1" customWidth="1"/>
    <col min="7429" max="7429" width="21.42578125" bestFit="1" customWidth="1"/>
    <col min="7430" max="7430" width="12.42578125" bestFit="1" customWidth="1"/>
    <col min="7677" max="7677" width="5" bestFit="1" customWidth="1"/>
    <col min="7678" max="7678" width="14.42578125" customWidth="1"/>
    <col min="7679" max="7679" width="15" customWidth="1"/>
    <col min="7680" max="7680" width="13.42578125" customWidth="1"/>
    <col min="7681" max="7681" width="12.7109375" bestFit="1" customWidth="1"/>
    <col min="7682" max="7682" width="11.42578125" bestFit="1" customWidth="1"/>
    <col min="7683" max="7684" width="12.42578125" bestFit="1" customWidth="1"/>
    <col min="7685" max="7685" width="21.42578125" bestFit="1" customWidth="1"/>
    <col min="7686" max="7686" width="12.42578125" bestFit="1" customWidth="1"/>
    <col min="7933" max="7933" width="5" bestFit="1" customWidth="1"/>
    <col min="7934" max="7934" width="14.42578125" customWidth="1"/>
    <col min="7935" max="7935" width="15" customWidth="1"/>
    <col min="7936" max="7936" width="13.42578125" customWidth="1"/>
    <col min="7937" max="7937" width="12.7109375" bestFit="1" customWidth="1"/>
    <col min="7938" max="7938" width="11.42578125" bestFit="1" customWidth="1"/>
    <col min="7939" max="7940" width="12.42578125" bestFit="1" customWidth="1"/>
    <col min="7941" max="7941" width="21.42578125" bestFit="1" customWidth="1"/>
    <col min="7942" max="7942" width="12.42578125" bestFit="1" customWidth="1"/>
    <col min="8189" max="8189" width="5" bestFit="1" customWidth="1"/>
    <col min="8190" max="8190" width="14.42578125" customWidth="1"/>
    <col min="8191" max="8191" width="15" customWidth="1"/>
    <col min="8192" max="8192" width="13.42578125" customWidth="1"/>
    <col min="8193" max="8193" width="12.7109375" bestFit="1" customWidth="1"/>
    <col min="8194" max="8194" width="11.42578125" bestFit="1" customWidth="1"/>
    <col min="8195" max="8196" width="12.42578125" bestFit="1" customWidth="1"/>
    <col min="8197" max="8197" width="21.42578125" bestFit="1" customWidth="1"/>
    <col min="8198" max="8198" width="12.42578125" bestFit="1" customWidth="1"/>
    <col min="8445" max="8445" width="5" bestFit="1" customWidth="1"/>
    <col min="8446" max="8446" width="14.42578125" customWidth="1"/>
    <col min="8447" max="8447" width="15" customWidth="1"/>
    <col min="8448" max="8448" width="13.42578125" customWidth="1"/>
    <col min="8449" max="8449" width="12.7109375" bestFit="1" customWidth="1"/>
    <col min="8450" max="8450" width="11.42578125" bestFit="1" customWidth="1"/>
    <col min="8451" max="8452" width="12.42578125" bestFit="1" customWidth="1"/>
    <col min="8453" max="8453" width="21.42578125" bestFit="1" customWidth="1"/>
    <col min="8454" max="8454" width="12.42578125" bestFit="1" customWidth="1"/>
    <col min="8701" max="8701" width="5" bestFit="1" customWidth="1"/>
    <col min="8702" max="8702" width="14.42578125" customWidth="1"/>
    <col min="8703" max="8703" width="15" customWidth="1"/>
    <col min="8704" max="8704" width="13.42578125" customWidth="1"/>
    <col min="8705" max="8705" width="12.7109375" bestFit="1" customWidth="1"/>
    <col min="8706" max="8706" width="11.42578125" bestFit="1" customWidth="1"/>
    <col min="8707" max="8708" width="12.42578125" bestFit="1" customWidth="1"/>
    <col min="8709" max="8709" width="21.42578125" bestFit="1" customWidth="1"/>
    <col min="8710" max="8710" width="12.42578125" bestFit="1" customWidth="1"/>
    <col min="8957" max="8957" width="5" bestFit="1" customWidth="1"/>
    <col min="8958" max="8958" width="14.42578125" customWidth="1"/>
    <col min="8959" max="8959" width="15" customWidth="1"/>
    <col min="8960" max="8960" width="13.42578125" customWidth="1"/>
    <col min="8961" max="8961" width="12.7109375" bestFit="1" customWidth="1"/>
    <col min="8962" max="8962" width="11.42578125" bestFit="1" customWidth="1"/>
    <col min="8963" max="8964" width="12.42578125" bestFit="1" customWidth="1"/>
    <col min="8965" max="8965" width="21.42578125" bestFit="1" customWidth="1"/>
    <col min="8966" max="8966" width="12.42578125" bestFit="1" customWidth="1"/>
    <col min="9213" max="9213" width="5" bestFit="1" customWidth="1"/>
    <col min="9214" max="9214" width="14.42578125" customWidth="1"/>
    <col min="9215" max="9215" width="15" customWidth="1"/>
    <col min="9216" max="9216" width="13.42578125" customWidth="1"/>
    <col min="9217" max="9217" width="12.7109375" bestFit="1" customWidth="1"/>
    <col min="9218" max="9218" width="11.42578125" bestFit="1" customWidth="1"/>
    <col min="9219" max="9220" width="12.42578125" bestFit="1" customWidth="1"/>
    <col min="9221" max="9221" width="21.42578125" bestFit="1" customWidth="1"/>
    <col min="9222" max="9222" width="12.42578125" bestFit="1" customWidth="1"/>
    <col min="9469" max="9469" width="5" bestFit="1" customWidth="1"/>
    <col min="9470" max="9470" width="14.42578125" customWidth="1"/>
    <col min="9471" max="9471" width="15" customWidth="1"/>
    <col min="9472" max="9472" width="13.42578125" customWidth="1"/>
    <col min="9473" max="9473" width="12.7109375" bestFit="1" customWidth="1"/>
    <col min="9474" max="9474" width="11.42578125" bestFit="1" customWidth="1"/>
    <col min="9475" max="9476" width="12.42578125" bestFit="1" customWidth="1"/>
    <col min="9477" max="9477" width="21.42578125" bestFit="1" customWidth="1"/>
    <col min="9478" max="9478" width="12.42578125" bestFit="1" customWidth="1"/>
    <col min="9725" max="9725" width="5" bestFit="1" customWidth="1"/>
    <col min="9726" max="9726" width="14.42578125" customWidth="1"/>
    <col min="9727" max="9727" width="15" customWidth="1"/>
    <col min="9728" max="9728" width="13.42578125" customWidth="1"/>
    <col min="9729" max="9729" width="12.7109375" bestFit="1" customWidth="1"/>
    <col min="9730" max="9730" width="11.42578125" bestFit="1" customWidth="1"/>
    <col min="9731" max="9732" width="12.42578125" bestFit="1" customWidth="1"/>
    <col min="9733" max="9733" width="21.42578125" bestFit="1" customWidth="1"/>
    <col min="9734" max="9734" width="12.42578125" bestFit="1" customWidth="1"/>
    <col min="9981" max="9981" width="5" bestFit="1" customWidth="1"/>
    <col min="9982" max="9982" width="14.42578125" customWidth="1"/>
    <col min="9983" max="9983" width="15" customWidth="1"/>
    <col min="9984" max="9984" width="13.42578125" customWidth="1"/>
    <col min="9985" max="9985" width="12.7109375" bestFit="1" customWidth="1"/>
    <col min="9986" max="9986" width="11.42578125" bestFit="1" customWidth="1"/>
    <col min="9987" max="9988" width="12.42578125" bestFit="1" customWidth="1"/>
    <col min="9989" max="9989" width="21.42578125" bestFit="1" customWidth="1"/>
    <col min="9990" max="9990" width="12.42578125" bestFit="1" customWidth="1"/>
    <col min="10237" max="10237" width="5" bestFit="1" customWidth="1"/>
    <col min="10238" max="10238" width="14.42578125" customWidth="1"/>
    <col min="10239" max="10239" width="15" customWidth="1"/>
    <col min="10240" max="10240" width="13.42578125" customWidth="1"/>
    <col min="10241" max="10241" width="12.7109375" bestFit="1" customWidth="1"/>
    <col min="10242" max="10242" width="11.42578125" bestFit="1" customWidth="1"/>
    <col min="10243" max="10244" width="12.42578125" bestFit="1" customWidth="1"/>
    <col min="10245" max="10245" width="21.42578125" bestFit="1" customWidth="1"/>
    <col min="10246" max="10246" width="12.42578125" bestFit="1" customWidth="1"/>
    <col min="10493" max="10493" width="5" bestFit="1" customWidth="1"/>
    <col min="10494" max="10494" width="14.42578125" customWidth="1"/>
    <col min="10495" max="10495" width="15" customWidth="1"/>
    <col min="10496" max="10496" width="13.42578125" customWidth="1"/>
    <col min="10497" max="10497" width="12.7109375" bestFit="1" customWidth="1"/>
    <col min="10498" max="10498" width="11.42578125" bestFit="1" customWidth="1"/>
    <col min="10499" max="10500" width="12.42578125" bestFit="1" customWidth="1"/>
    <col min="10501" max="10501" width="21.42578125" bestFit="1" customWidth="1"/>
    <col min="10502" max="10502" width="12.42578125" bestFit="1" customWidth="1"/>
    <col min="10749" max="10749" width="5" bestFit="1" customWidth="1"/>
    <col min="10750" max="10750" width="14.42578125" customWidth="1"/>
    <col min="10751" max="10751" width="15" customWidth="1"/>
    <col min="10752" max="10752" width="13.42578125" customWidth="1"/>
    <col min="10753" max="10753" width="12.7109375" bestFit="1" customWidth="1"/>
    <col min="10754" max="10754" width="11.42578125" bestFit="1" customWidth="1"/>
    <col min="10755" max="10756" width="12.42578125" bestFit="1" customWidth="1"/>
    <col min="10757" max="10757" width="21.42578125" bestFit="1" customWidth="1"/>
    <col min="10758" max="10758" width="12.42578125" bestFit="1" customWidth="1"/>
    <col min="11005" max="11005" width="5" bestFit="1" customWidth="1"/>
    <col min="11006" max="11006" width="14.42578125" customWidth="1"/>
    <col min="11007" max="11007" width="15" customWidth="1"/>
    <col min="11008" max="11008" width="13.42578125" customWidth="1"/>
    <col min="11009" max="11009" width="12.7109375" bestFit="1" customWidth="1"/>
    <col min="11010" max="11010" width="11.42578125" bestFit="1" customWidth="1"/>
    <col min="11011" max="11012" width="12.42578125" bestFit="1" customWidth="1"/>
    <col min="11013" max="11013" width="21.42578125" bestFit="1" customWidth="1"/>
    <col min="11014" max="11014" width="12.42578125" bestFit="1" customWidth="1"/>
    <col min="11261" max="11261" width="5" bestFit="1" customWidth="1"/>
    <col min="11262" max="11262" width="14.42578125" customWidth="1"/>
    <col min="11263" max="11263" width="15" customWidth="1"/>
    <col min="11264" max="11264" width="13.42578125" customWidth="1"/>
    <col min="11265" max="11265" width="12.7109375" bestFit="1" customWidth="1"/>
    <col min="11266" max="11266" width="11.42578125" bestFit="1" customWidth="1"/>
    <col min="11267" max="11268" width="12.42578125" bestFit="1" customWidth="1"/>
    <col min="11269" max="11269" width="21.42578125" bestFit="1" customWidth="1"/>
    <col min="11270" max="11270" width="12.42578125" bestFit="1" customWidth="1"/>
    <col min="11517" max="11517" width="5" bestFit="1" customWidth="1"/>
    <col min="11518" max="11518" width="14.42578125" customWidth="1"/>
    <col min="11519" max="11519" width="15" customWidth="1"/>
    <col min="11520" max="11520" width="13.42578125" customWidth="1"/>
    <col min="11521" max="11521" width="12.7109375" bestFit="1" customWidth="1"/>
    <col min="11522" max="11522" width="11.42578125" bestFit="1" customWidth="1"/>
    <col min="11523" max="11524" width="12.42578125" bestFit="1" customWidth="1"/>
    <col min="11525" max="11525" width="21.42578125" bestFit="1" customWidth="1"/>
    <col min="11526" max="11526" width="12.42578125" bestFit="1" customWidth="1"/>
    <col min="11773" max="11773" width="5" bestFit="1" customWidth="1"/>
    <col min="11774" max="11774" width="14.42578125" customWidth="1"/>
    <col min="11775" max="11775" width="15" customWidth="1"/>
    <col min="11776" max="11776" width="13.42578125" customWidth="1"/>
    <col min="11777" max="11777" width="12.7109375" bestFit="1" customWidth="1"/>
    <col min="11778" max="11778" width="11.42578125" bestFit="1" customWidth="1"/>
    <col min="11779" max="11780" width="12.42578125" bestFit="1" customWidth="1"/>
    <col min="11781" max="11781" width="21.42578125" bestFit="1" customWidth="1"/>
    <col min="11782" max="11782" width="12.42578125" bestFit="1" customWidth="1"/>
    <col min="12029" max="12029" width="5" bestFit="1" customWidth="1"/>
    <col min="12030" max="12030" width="14.42578125" customWidth="1"/>
    <col min="12031" max="12031" width="15" customWidth="1"/>
    <col min="12032" max="12032" width="13.42578125" customWidth="1"/>
    <col min="12033" max="12033" width="12.7109375" bestFit="1" customWidth="1"/>
    <col min="12034" max="12034" width="11.42578125" bestFit="1" customWidth="1"/>
    <col min="12035" max="12036" width="12.42578125" bestFit="1" customWidth="1"/>
    <col min="12037" max="12037" width="21.42578125" bestFit="1" customWidth="1"/>
    <col min="12038" max="12038" width="12.42578125" bestFit="1" customWidth="1"/>
    <col min="12285" max="12285" width="5" bestFit="1" customWidth="1"/>
    <col min="12286" max="12286" width="14.42578125" customWidth="1"/>
    <col min="12287" max="12287" width="15" customWidth="1"/>
    <col min="12288" max="12288" width="13.42578125" customWidth="1"/>
    <col min="12289" max="12289" width="12.7109375" bestFit="1" customWidth="1"/>
    <col min="12290" max="12290" width="11.42578125" bestFit="1" customWidth="1"/>
    <col min="12291" max="12292" width="12.42578125" bestFit="1" customWidth="1"/>
    <col min="12293" max="12293" width="21.42578125" bestFit="1" customWidth="1"/>
    <col min="12294" max="12294" width="12.42578125" bestFit="1" customWidth="1"/>
    <col min="12541" max="12541" width="5" bestFit="1" customWidth="1"/>
    <col min="12542" max="12542" width="14.42578125" customWidth="1"/>
    <col min="12543" max="12543" width="15" customWidth="1"/>
    <col min="12544" max="12544" width="13.42578125" customWidth="1"/>
    <col min="12545" max="12545" width="12.7109375" bestFit="1" customWidth="1"/>
    <col min="12546" max="12546" width="11.42578125" bestFit="1" customWidth="1"/>
    <col min="12547" max="12548" width="12.42578125" bestFit="1" customWidth="1"/>
    <col min="12549" max="12549" width="21.42578125" bestFit="1" customWidth="1"/>
    <col min="12550" max="12550" width="12.42578125" bestFit="1" customWidth="1"/>
    <col min="12797" max="12797" width="5" bestFit="1" customWidth="1"/>
    <col min="12798" max="12798" width="14.42578125" customWidth="1"/>
    <col min="12799" max="12799" width="15" customWidth="1"/>
    <col min="12800" max="12800" width="13.42578125" customWidth="1"/>
    <col min="12801" max="12801" width="12.7109375" bestFit="1" customWidth="1"/>
    <col min="12802" max="12802" width="11.42578125" bestFit="1" customWidth="1"/>
    <col min="12803" max="12804" width="12.42578125" bestFit="1" customWidth="1"/>
    <col min="12805" max="12805" width="21.42578125" bestFit="1" customWidth="1"/>
    <col min="12806" max="12806" width="12.42578125" bestFit="1" customWidth="1"/>
    <col min="13053" max="13053" width="5" bestFit="1" customWidth="1"/>
    <col min="13054" max="13054" width="14.42578125" customWidth="1"/>
    <col min="13055" max="13055" width="15" customWidth="1"/>
    <col min="13056" max="13056" width="13.42578125" customWidth="1"/>
    <col min="13057" max="13057" width="12.7109375" bestFit="1" customWidth="1"/>
    <col min="13058" max="13058" width="11.42578125" bestFit="1" customWidth="1"/>
    <col min="13059" max="13060" width="12.42578125" bestFit="1" customWidth="1"/>
    <col min="13061" max="13061" width="21.42578125" bestFit="1" customWidth="1"/>
    <col min="13062" max="13062" width="12.42578125" bestFit="1" customWidth="1"/>
    <col min="13309" max="13309" width="5" bestFit="1" customWidth="1"/>
    <col min="13310" max="13310" width="14.42578125" customWidth="1"/>
    <col min="13311" max="13311" width="15" customWidth="1"/>
    <col min="13312" max="13312" width="13.42578125" customWidth="1"/>
    <col min="13313" max="13313" width="12.7109375" bestFit="1" customWidth="1"/>
    <col min="13314" max="13314" width="11.42578125" bestFit="1" customWidth="1"/>
    <col min="13315" max="13316" width="12.42578125" bestFit="1" customWidth="1"/>
    <col min="13317" max="13317" width="21.42578125" bestFit="1" customWidth="1"/>
    <col min="13318" max="13318" width="12.42578125" bestFit="1" customWidth="1"/>
    <col min="13565" max="13565" width="5" bestFit="1" customWidth="1"/>
    <col min="13566" max="13566" width="14.42578125" customWidth="1"/>
    <col min="13567" max="13567" width="15" customWidth="1"/>
    <col min="13568" max="13568" width="13.42578125" customWidth="1"/>
    <col min="13569" max="13569" width="12.7109375" bestFit="1" customWidth="1"/>
    <col min="13570" max="13570" width="11.42578125" bestFit="1" customWidth="1"/>
    <col min="13571" max="13572" width="12.42578125" bestFit="1" customWidth="1"/>
    <col min="13573" max="13573" width="21.42578125" bestFit="1" customWidth="1"/>
    <col min="13574" max="13574" width="12.42578125" bestFit="1" customWidth="1"/>
    <col min="13821" max="13821" width="5" bestFit="1" customWidth="1"/>
    <col min="13822" max="13822" width="14.42578125" customWidth="1"/>
    <col min="13823" max="13823" width="15" customWidth="1"/>
    <col min="13824" max="13824" width="13.42578125" customWidth="1"/>
    <col min="13825" max="13825" width="12.7109375" bestFit="1" customWidth="1"/>
    <col min="13826" max="13826" width="11.42578125" bestFit="1" customWidth="1"/>
    <col min="13827" max="13828" width="12.42578125" bestFit="1" customWidth="1"/>
    <col min="13829" max="13829" width="21.42578125" bestFit="1" customWidth="1"/>
    <col min="13830" max="13830" width="12.42578125" bestFit="1" customWidth="1"/>
    <col min="14077" max="14077" width="5" bestFit="1" customWidth="1"/>
    <col min="14078" max="14078" width="14.42578125" customWidth="1"/>
    <col min="14079" max="14079" width="15" customWidth="1"/>
    <col min="14080" max="14080" width="13.42578125" customWidth="1"/>
    <col min="14081" max="14081" width="12.7109375" bestFit="1" customWidth="1"/>
    <col min="14082" max="14082" width="11.42578125" bestFit="1" customWidth="1"/>
    <col min="14083" max="14084" width="12.42578125" bestFit="1" customWidth="1"/>
    <col min="14085" max="14085" width="21.42578125" bestFit="1" customWidth="1"/>
    <col min="14086" max="14086" width="12.42578125" bestFit="1" customWidth="1"/>
    <col min="14333" max="14333" width="5" bestFit="1" customWidth="1"/>
    <col min="14334" max="14334" width="14.42578125" customWidth="1"/>
    <col min="14335" max="14335" width="15" customWidth="1"/>
    <col min="14336" max="14336" width="13.42578125" customWidth="1"/>
    <col min="14337" max="14337" width="12.7109375" bestFit="1" customWidth="1"/>
    <col min="14338" max="14338" width="11.42578125" bestFit="1" customWidth="1"/>
    <col min="14339" max="14340" width="12.42578125" bestFit="1" customWidth="1"/>
    <col min="14341" max="14341" width="21.42578125" bestFit="1" customWidth="1"/>
    <col min="14342" max="14342" width="12.42578125" bestFit="1" customWidth="1"/>
    <col min="14589" max="14589" width="5" bestFit="1" customWidth="1"/>
    <col min="14590" max="14590" width="14.42578125" customWidth="1"/>
    <col min="14591" max="14591" width="15" customWidth="1"/>
    <col min="14592" max="14592" width="13.42578125" customWidth="1"/>
    <col min="14593" max="14593" width="12.7109375" bestFit="1" customWidth="1"/>
    <col min="14594" max="14594" width="11.42578125" bestFit="1" customWidth="1"/>
    <col min="14595" max="14596" width="12.42578125" bestFit="1" customWidth="1"/>
    <col min="14597" max="14597" width="21.42578125" bestFit="1" customWidth="1"/>
    <col min="14598" max="14598" width="12.42578125" bestFit="1" customWidth="1"/>
    <col min="14845" max="14845" width="5" bestFit="1" customWidth="1"/>
    <col min="14846" max="14846" width="14.42578125" customWidth="1"/>
    <col min="14847" max="14847" width="15" customWidth="1"/>
    <col min="14848" max="14848" width="13.42578125" customWidth="1"/>
    <col min="14849" max="14849" width="12.7109375" bestFit="1" customWidth="1"/>
    <col min="14850" max="14850" width="11.42578125" bestFit="1" customWidth="1"/>
    <col min="14851" max="14852" width="12.42578125" bestFit="1" customWidth="1"/>
    <col min="14853" max="14853" width="21.42578125" bestFit="1" customWidth="1"/>
    <col min="14854" max="14854" width="12.42578125" bestFit="1" customWidth="1"/>
    <col min="15101" max="15101" width="5" bestFit="1" customWidth="1"/>
    <col min="15102" max="15102" width="14.42578125" customWidth="1"/>
    <col min="15103" max="15103" width="15" customWidth="1"/>
    <col min="15104" max="15104" width="13.42578125" customWidth="1"/>
    <col min="15105" max="15105" width="12.7109375" bestFit="1" customWidth="1"/>
    <col min="15106" max="15106" width="11.42578125" bestFit="1" customWidth="1"/>
    <col min="15107" max="15108" width="12.42578125" bestFit="1" customWidth="1"/>
    <col min="15109" max="15109" width="21.42578125" bestFit="1" customWidth="1"/>
    <col min="15110" max="15110" width="12.42578125" bestFit="1" customWidth="1"/>
    <col min="15357" max="15357" width="5" bestFit="1" customWidth="1"/>
    <col min="15358" max="15358" width="14.42578125" customWidth="1"/>
    <col min="15359" max="15359" width="15" customWidth="1"/>
    <col min="15360" max="15360" width="13.42578125" customWidth="1"/>
    <col min="15361" max="15361" width="12.7109375" bestFit="1" customWidth="1"/>
    <col min="15362" max="15362" width="11.42578125" bestFit="1" customWidth="1"/>
    <col min="15363" max="15364" width="12.42578125" bestFit="1" customWidth="1"/>
    <col min="15365" max="15365" width="21.42578125" bestFit="1" customWidth="1"/>
    <col min="15366" max="15366" width="12.42578125" bestFit="1" customWidth="1"/>
    <col min="15613" max="15613" width="5" bestFit="1" customWidth="1"/>
    <col min="15614" max="15614" width="14.42578125" customWidth="1"/>
    <col min="15615" max="15615" width="15" customWidth="1"/>
    <col min="15616" max="15616" width="13.42578125" customWidth="1"/>
    <col min="15617" max="15617" width="12.7109375" bestFit="1" customWidth="1"/>
    <col min="15618" max="15618" width="11.42578125" bestFit="1" customWidth="1"/>
    <col min="15619" max="15620" width="12.42578125" bestFit="1" customWidth="1"/>
    <col min="15621" max="15621" width="21.42578125" bestFit="1" customWidth="1"/>
    <col min="15622" max="15622" width="12.42578125" bestFit="1" customWidth="1"/>
    <col min="15869" max="15869" width="5" bestFit="1" customWidth="1"/>
    <col min="15870" max="15870" width="14.42578125" customWidth="1"/>
    <col min="15871" max="15871" width="15" customWidth="1"/>
    <col min="15872" max="15872" width="13.42578125" customWidth="1"/>
    <col min="15873" max="15873" width="12.7109375" bestFit="1" customWidth="1"/>
    <col min="15874" max="15874" width="11.42578125" bestFit="1" customWidth="1"/>
    <col min="15875" max="15876" width="12.42578125" bestFit="1" customWidth="1"/>
    <col min="15877" max="15877" width="21.42578125" bestFit="1" customWidth="1"/>
    <col min="15878" max="15878" width="12.42578125" bestFit="1" customWidth="1"/>
    <col min="16125" max="16125" width="5" bestFit="1" customWidth="1"/>
    <col min="16126" max="16126" width="14.42578125" customWidth="1"/>
    <col min="16127" max="16127" width="15" customWidth="1"/>
    <col min="16128" max="16128" width="13.42578125" customWidth="1"/>
    <col min="16129" max="16129" width="12.7109375" bestFit="1" customWidth="1"/>
    <col min="16130" max="16130" width="11.42578125" bestFit="1" customWidth="1"/>
    <col min="16131" max="16132" width="12.42578125" bestFit="1" customWidth="1"/>
    <col min="16133" max="16133" width="21.42578125" bestFit="1" customWidth="1"/>
    <col min="16134" max="16134" width="12.42578125" bestFit="1" customWidth="1"/>
  </cols>
  <sheetData>
    <row r="1" spans="1:14" x14ac:dyDescent="0.25">
      <c r="A1" s="5" t="s">
        <v>26</v>
      </c>
      <c r="C1"/>
      <c r="I1" s="6"/>
    </row>
    <row r="2" spans="1:14" x14ac:dyDescent="0.25">
      <c r="A2" s="14" t="s">
        <v>12</v>
      </c>
      <c r="C2" s="14" t="s">
        <v>37</v>
      </c>
    </row>
    <row r="3" spans="1:14" x14ac:dyDescent="0.25">
      <c r="A3" s="15" t="s">
        <v>0</v>
      </c>
      <c r="B3" s="16"/>
      <c r="C3"/>
    </row>
    <row r="4" spans="1:14" x14ac:dyDescent="0.25">
      <c r="A4" s="17" t="s">
        <v>1</v>
      </c>
      <c r="B4" s="16"/>
      <c r="C4" s="7">
        <v>43396</v>
      </c>
      <c r="D4" s="8" t="s">
        <v>13</v>
      </c>
      <c r="J4" s="6"/>
    </row>
    <row r="5" spans="1:14" x14ac:dyDescent="0.25">
      <c r="A5" s="15" t="s">
        <v>2</v>
      </c>
      <c r="B5" s="16"/>
      <c r="C5" s="7">
        <v>43390</v>
      </c>
      <c r="D5" s="8" t="s">
        <v>13</v>
      </c>
      <c r="J5" s="6"/>
    </row>
    <row r="6" spans="1:14" x14ac:dyDescent="0.25">
      <c r="A6" s="5"/>
      <c r="C6" s="7"/>
      <c r="H6" s="4"/>
      <c r="I6" s="6"/>
      <c r="J6" s="6"/>
    </row>
    <row r="7" spans="1:14" x14ac:dyDescent="0.25">
      <c r="A7" s="5" t="s">
        <v>3</v>
      </c>
      <c r="C7" s="7"/>
    </row>
    <row r="8" spans="1:14" x14ac:dyDescent="0.25">
      <c r="H8" s="30"/>
    </row>
    <row r="9" spans="1:14" x14ac:dyDescent="0.25">
      <c r="B9" s="1" t="s">
        <v>4</v>
      </c>
      <c r="C9" s="10">
        <v>50000000</v>
      </c>
      <c r="H9" s="30"/>
      <c r="I9" s="58" t="s">
        <v>51</v>
      </c>
      <c r="J9" s="64"/>
      <c r="K9" s="64"/>
      <c r="L9" s="59"/>
    </row>
    <row r="10" spans="1:14" x14ac:dyDescent="0.25">
      <c r="B10" s="1" t="s">
        <v>23</v>
      </c>
      <c r="C10" s="1" t="s">
        <v>5</v>
      </c>
      <c r="H10" s="30"/>
      <c r="I10" s="56" t="s">
        <v>56</v>
      </c>
      <c r="J10" s="56" t="s">
        <v>52</v>
      </c>
      <c r="K10" s="56" t="s">
        <v>53</v>
      </c>
      <c r="L10" s="57" t="s">
        <v>54</v>
      </c>
    </row>
    <row r="11" spans="1:14" x14ac:dyDescent="0.25">
      <c r="B11" s="1" t="s">
        <v>6</v>
      </c>
      <c r="C11" s="10">
        <v>12000</v>
      </c>
      <c r="H11" s="9"/>
      <c r="I11" s="66" t="s">
        <v>57</v>
      </c>
      <c r="J11" s="13">
        <f>F839/0.000000000000001</f>
        <v>7916.9240207995144</v>
      </c>
      <c r="K11" s="69">
        <v>7910</v>
      </c>
      <c r="L11" s="50">
        <f>(J11-K11)/K11</f>
        <v>8.7535029070978979E-4</v>
      </c>
      <c r="N11" t="s">
        <v>25</v>
      </c>
    </row>
    <row r="12" spans="1:14" x14ac:dyDescent="0.25">
      <c r="B12" s="1" t="s">
        <v>7</v>
      </c>
      <c r="C12" s="10">
        <v>20000000</v>
      </c>
    </row>
    <row r="13" spans="1:14" x14ac:dyDescent="0.25">
      <c r="B13" s="9"/>
      <c r="C13" s="9"/>
      <c r="F13" s="33"/>
    </row>
    <row r="14" spans="1:14" x14ac:dyDescent="0.25">
      <c r="F14" s="33"/>
    </row>
    <row r="15" spans="1:14" x14ac:dyDescent="0.25">
      <c r="F15" s="33"/>
    </row>
    <row r="16" spans="1:14" x14ac:dyDescent="0.25">
      <c r="F16" s="33"/>
    </row>
    <row r="17" spans="1:7" x14ac:dyDescent="0.25">
      <c r="C17" s="37"/>
      <c r="F17" s="33"/>
    </row>
    <row r="18" spans="1:7" x14ac:dyDescent="0.25">
      <c r="F18" s="33"/>
    </row>
    <row r="19" spans="1:7" x14ac:dyDescent="0.25">
      <c r="B19" s="9"/>
    </row>
    <row r="20" spans="1:7" x14ac:dyDescent="0.25">
      <c r="E20" s="11" t="s">
        <v>16</v>
      </c>
      <c r="F20" s="11" t="s">
        <v>24</v>
      </c>
    </row>
    <row r="21" spans="1:7" x14ac:dyDescent="0.25">
      <c r="B21" s="31" t="s">
        <v>27</v>
      </c>
      <c r="C21" s="32"/>
      <c r="E21" s="28" t="s">
        <v>22</v>
      </c>
      <c r="F21" s="28" t="s">
        <v>22</v>
      </c>
    </row>
    <row r="22" spans="1:7" s="20" customFormat="1" ht="15.75" thickBot="1" x14ac:dyDescent="0.3">
      <c r="A22" s="18" t="s">
        <v>14</v>
      </c>
      <c r="B22" s="18" t="s">
        <v>8</v>
      </c>
      <c r="C22" s="18" t="s">
        <v>15</v>
      </c>
      <c r="D22" s="19" t="s">
        <v>16</v>
      </c>
      <c r="E22" s="29" t="s">
        <v>9</v>
      </c>
      <c r="F22" s="29" t="s">
        <v>9</v>
      </c>
      <c r="G22" s="19" t="s">
        <v>10</v>
      </c>
    </row>
    <row r="23" spans="1:7" ht="15.75" thickTop="1" x14ac:dyDescent="0.25">
      <c r="A23" s="21">
        <v>0</v>
      </c>
      <c r="B23" s="48">
        <f>'1. 50 MHz AWG Meas Data'!A2</f>
        <v>10</v>
      </c>
      <c r="C23" s="38">
        <f>'1. 50 MHz AWG Meas Data'!B2</f>
        <v>-71.653820876799998</v>
      </c>
      <c r="D23" s="22">
        <f t="shared" ref="D23:D86" si="0">10^(C23/10)</f>
        <v>6.8331021367247282E-8</v>
      </c>
      <c r="E23" s="22">
        <f t="shared" ref="E23:E86" si="1">IF($B23&gt;=$C$11, IF($B23&lt;=$C$12,$D23,0),0)</f>
        <v>0</v>
      </c>
      <c r="F23" s="23" t="s">
        <v>17</v>
      </c>
    </row>
    <row r="24" spans="1:7" x14ac:dyDescent="0.25">
      <c r="A24" s="2">
        <v>1</v>
      </c>
      <c r="B24" s="48">
        <f>'1. 50 MHz AWG Meas Data'!A3</f>
        <v>10.1800975118</v>
      </c>
      <c r="C24" s="38">
        <f>'1. 50 MHz AWG Meas Data'!B3</f>
        <v>-70.912271382100002</v>
      </c>
      <c r="D24" s="24">
        <f t="shared" si="0"/>
        <v>8.1053703201353629E-8</v>
      </c>
      <c r="E24" s="24">
        <f t="shared" si="1"/>
        <v>0</v>
      </c>
      <c r="F24" s="24">
        <f>((E24+E23)/2)*($B24-$B23)</f>
        <v>0</v>
      </c>
      <c r="G24" s="9"/>
    </row>
    <row r="25" spans="1:7" x14ac:dyDescent="0.25">
      <c r="A25" s="2">
        <v>2</v>
      </c>
      <c r="B25" s="48">
        <f>'1. 50 MHz AWG Meas Data'!A4</f>
        <v>10.363438535</v>
      </c>
      <c r="C25" s="38">
        <f>'1. 50 MHz AWG Meas Data'!B4</f>
        <v>-71.367340235900002</v>
      </c>
      <c r="D25" s="24">
        <f t="shared" si="0"/>
        <v>7.2990439116541541E-8</v>
      </c>
      <c r="E25" s="24">
        <f t="shared" si="1"/>
        <v>0</v>
      </c>
      <c r="F25" s="24">
        <f t="shared" ref="F25:F88" si="2">((E25+E24)/2)*($B25-$B24)</f>
        <v>0</v>
      </c>
      <c r="G25" s="9"/>
    </row>
    <row r="26" spans="1:7" x14ac:dyDescent="0.25">
      <c r="A26" s="2">
        <v>3</v>
      </c>
      <c r="B26" s="48">
        <f>'1. 50 MHz AWG Meas Data'!A5</f>
        <v>10.5500814844</v>
      </c>
      <c r="C26" s="38">
        <f>'1. 50 MHz AWG Meas Data'!B5</f>
        <v>-71.822066307699998</v>
      </c>
      <c r="D26" s="24">
        <f t="shared" si="0"/>
        <v>6.5734500809243855E-8</v>
      </c>
      <c r="E26" s="24">
        <f t="shared" si="1"/>
        <v>0</v>
      </c>
      <c r="F26" s="24">
        <f t="shared" si="2"/>
        <v>0</v>
      </c>
      <c r="G26" s="9"/>
    </row>
    <row r="27" spans="1:7" x14ac:dyDescent="0.25">
      <c r="A27" s="2">
        <v>4</v>
      </c>
      <c r="B27" s="48">
        <f>'1. 50 MHz AWG Meas Data'!A6</f>
        <v>10.7400858268</v>
      </c>
      <c r="C27" s="38">
        <f>'1. 50 MHz AWG Meas Data'!B6</f>
        <v>-72.494360631199996</v>
      </c>
      <c r="D27" s="24">
        <f t="shared" si="0"/>
        <v>5.6307200681356671E-8</v>
      </c>
      <c r="E27" s="24">
        <f t="shared" si="1"/>
        <v>0</v>
      </c>
      <c r="F27" s="24">
        <f t="shared" si="2"/>
        <v>0</v>
      </c>
      <c r="G27" s="9"/>
    </row>
    <row r="28" spans="1:7" x14ac:dyDescent="0.25">
      <c r="A28" s="2">
        <v>5</v>
      </c>
      <c r="B28" s="48">
        <f>'1. 50 MHz AWG Meas Data'!A7</f>
        <v>10.9335121002</v>
      </c>
      <c r="C28" s="38">
        <f>'1. 50 MHz AWG Meas Data'!B7</f>
        <v>-72.948368109599997</v>
      </c>
      <c r="D28" s="24">
        <f t="shared" si="0"/>
        <v>5.0718124920152197E-8</v>
      </c>
      <c r="E28" s="24">
        <f t="shared" si="1"/>
        <v>0</v>
      </c>
      <c r="F28" s="24">
        <f t="shared" si="2"/>
        <v>0</v>
      </c>
      <c r="G28" s="9"/>
    </row>
    <row r="29" spans="1:7" x14ac:dyDescent="0.25">
      <c r="A29" s="2">
        <v>6</v>
      </c>
      <c r="B29" s="48">
        <f>'1. 50 MHz AWG Meas Data'!A8</f>
        <v>11.130421932699999</v>
      </c>
      <c r="C29" s="38">
        <f>'1. 50 MHz AWG Meas Data'!B8</f>
        <v>-74.123969419900007</v>
      </c>
      <c r="D29" s="24">
        <f t="shared" si="0"/>
        <v>3.8690385596256308E-8</v>
      </c>
      <c r="E29" s="24">
        <f t="shared" si="1"/>
        <v>0</v>
      </c>
      <c r="F29" s="24">
        <f t="shared" si="2"/>
        <v>0</v>
      </c>
      <c r="G29" s="9"/>
    </row>
    <row r="30" spans="1:7" x14ac:dyDescent="0.25">
      <c r="A30" s="2">
        <v>7</v>
      </c>
      <c r="B30" s="48">
        <f>'1. 50 MHz AWG Meas Data'!A9</f>
        <v>11.3308780622</v>
      </c>
      <c r="C30" s="38">
        <f>'1. 50 MHz AWG Meas Data'!B9</f>
        <v>-74.577212285800002</v>
      </c>
      <c r="D30" s="24">
        <f t="shared" si="0"/>
        <v>3.4856098276551039E-8</v>
      </c>
      <c r="E30" s="24">
        <f t="shared" si="1"/>
        <v>0</v>
      </c>
      <c r="F30" s="24">
        <f t="shared" si="2"/>
        <v>0</v>
      </c>
      <c r="G30" s="9"/>
    </row>
    <row r="31" spans="1:7" x14ac:dyDescent="0.25">
      <c r="A31" s="2">
        <v>8</v>
      </c>
      <c r="B31" s="48">
        <f>'1. 50 MHz AWG Meas Data'!A10</f>
        <v>11.534944356800001</v>
      </c>
      <c r="C31" s="38">
        <f>'1. 50 MHz AWG Meas Data'!B10</f>
        <v>-75.030054830799997</v>
      </c>
      <c r="D31" s="24">
        <f t="shared" si="0"/>
        <v>3.1404690443931406E-8</v>
      </c>
      <c r="E31" s="24">
        <f t="shared" si="1"/>
        <v>0</v>
      </c>
      <c r="F31" s="24">
        <f t="shared" si="2"/>
        <v>0</v>
      </c>
      <c r="G31" s="9"/>
    </row>
    <row r="32" spans="1:7" x14ac:dyDescent="0.25">
      <c r="A32" s="2">
        <v>9</v>
      </c>
      <c r="B32" s="48">
        <f>'1. 50 MHz AWG Meas Data'!A11</f>
        <v>11.7426858345</v>
      </c>
      <c r="C32" s="38">
        <f>'1. 50 MHz AWG Meas Data'!B11</f>
        <v>-75.171040906900004</v>
      </c>
      <c r="D32" s="24">
        <f t="shared" si="0"/>
        <v>3.0401562807706256E-8</v>
      </c>
      <c r="E32" s="24">
        <f t="shared" si="1"/>
        <v>0</v>
      </c>
      <c r="F32" s="24">
        <f t="shared" si="2"/>
        <v>0</v>
      </c>
      <c r="G32" s="9"/>
    </row>
    <row r="33" spans="1:7" x14ac:dyDescent="0.25">
      <c r="A33" s="2">
        <v>10</v>
      </c>
      <c r="B33" s="48">
        <f>'1. 50 MHz AWG Meas Data'!A12</f>
        <v>11.954168684600001</v>
      </c>
      <c r="C33" s="38">
        <f>'1. 50 MHz AWG Meas Data'!B12</f>
        <v>-75.623045233699997</v>
      </c>
      <c r="D33" s="24">
        <f t="shared" si="0"/>
        <v>2.7396524786845318E-8</v>
      </c>
      <c r="E33" s="24">
        <f t="shared" si="1"/>
        <v>0</v>
      </c>
      <c r="F33" s="24">
        <f t="shared" si="2"/>
        <v>0</v>
      </c>
      <c r="G33" s="9"/>
    </row>
    <row r="34" spans="1:7" x14ac:dyDescent="0.25">
      <c r="A34" s="2">
        <v>11</v>
      </c>
      <c r="B34" s="48">
        <f>'1. 50 MHz AWG Meas Data'!A13</f>
        <v>12.1694602882</v>
      </c>
      <c r="C34" s="38">
        <f>'1. 50 MHz AWG Meas Data'!B13</f>
        <v>-75.549487317000001</v>
      </c>
      <c r="D34" s="24">
        <f t="shared" si="0"/>
        <v>2.7864500885983143E-8</v>
      </c>
      <c r="E34" s="24">
        <f t="shared" si="1"/>
        <v>0</v>
      </c>
      <c r="F34" s="24">
        <f t="shared" si="2"/>
        <v>0</v>
      </c>
      <c r="G34" s="9"/>
    </row>
    <row r="35" spans="1:7" x14ac:dyDescent="0.25">
      <c r="A35" s="2">
        <v>12</v>
      </c>
      <c r="B35" s="48">
        <f>'1. 50 MHz AWG Meas Data'!A14</f>
        <v>12.3886292399</v>
      </c>
      <c r="C35" s="38">
        <f>'1. 50 MHz AWG Meas Data'!B14</f>
        <v>-76.000601223499999</v>
      </c>
      <c r="D35" s="24">
        <f t="shared" si="0"/>
        <v>2.5115387179912823E-8</v>
      </c>
      <c r="E35" s="24">
        <f t="shared" si="1"/>
        <v>0</v>
      </c>
      <c r="F35" s="24">
        <f t="shared" si="2"/>
        <v>0</v>
      </c>
      <c r="G35" s="9"/>
    </row>
    <row r="36" spans="1:7" x14ac:dyDescent="0.25">
      <c r="A36" s="2">
        <v>13</v>
      </c>
      <c r="B36" s="48">
        <f>'1. 50 MHz AWG Meas Data'!A15</f>
        <v>12.61174537</v>
      </c>
      <c r="C36" s="38">
        <f>'1. 50 MHz AWG Meas Data'!B15</f>
        <v>-75.960126411399997</v>
      </c>
      <c r="D36" s="24">
        <f t="shared" si="0"/>
        <v>2.5350548408209097E-8</v>
      </c>
      <c r="E36" s="24">
        <f t="shared" si="1"/>
        <v>0</v>
      </c>
      <c r="F36" s="24">
        <f t="shared" si="2"/>
        <v>0</v>
      </c>
      <c r="G36" s="9"/>
    </row>
    <row r="37" spans="1:7" x14ac:dyDescent="0.25">
      <c r="A37" s="2">
        <v>14</v>
      </c>
      <c r="B37" s="48">
        <f>'1. 50 MHz AWG Meas Data'!A16</f>
        <v>12.8388797661</v>
      </c>
      <c r="C37" s="38">
        <f>'1. 50 MHz AWG Meas Data'!B16</f>
        <v>-76.410295139300004</v>
      </c>
      <c r="D37" s="24">
        <f t="shared" si="0"/>
        <v>2.2854434831633994E-8</v>
      </c>
      <c r="E37" s="24">
        <f t="shared" si="1"/>
        <v>0</v>
      </c>
      <c r="F37" s="24">
        <f t="shared" si="2"/>
        <v>0</v>
      </c>
      <c r="G37" s="9"/>
    </row>
    <row r="38" spans="1:7" x14ac:dyDescent="0.25">
      <c r="A38" s="2">
        <v>15</v>
      </c>
      <c r="B38" s="48">
        <f>'1. 50 MHz AWG Meas Data'!A17</f>
        <v>13.070104796100001</v>
      </c>
      <c r="C38" s="38">
        <f>'1. 50 MHz AWG Meas Data'!B17</f>
        <v>-75.734398168799999</v>
      </c>
      <c r="D38" s="24">
        <f t="shared" si="0"/>
        <v>2.6703007831084819E-8</v>
      </c>
      <c r="E38" s="24">
        <f t="shared" si="1"/>
        <v>0</v>
      </c>
      <c r="F38" s="24">
        <f t="shared" si="2"/>
        <v>0</v>
      </c>
      <c r="G38" s="9"/>
    </row>
    <row r="39" spans="1:7" x14ac:dyDescent="0.25">
      <c r="A39" s="2">
        <v>16</v>
      </c>
      <c r="B39" s="48">
        <f>'1. 50 MHz AWG Meas Data'!A18</f>
        <v>13.3054941314</v>
      </c>
      <c r="C39" s="38">
        <f>'1. 50 MHz AWG Meas Data'!B18</f>
        <v>-76.183564372600003</v>
      </c>
      <c r="D39" s="24">
        <f t="shared" si="0"/>
        <v>2.4079283653668283E-8</v>
      </c>
      <c r="E39" s="24">
        <f t="shared" si="1"/>
        <v>0</v>
      </c>
      <c r="F39" s="24">
        <f t="shared" si="2"/>
        <v>0</v>
      </c>
      <c r="G39" s="9"/>
    </row>
    <row r="40" spans="1:7" x14ac:dyDescent="0.25">
      <c r="A40" s="2">
        <v>17</v>
      </c>
      <c r="B40" s="48">
        <f>'1. 50 MHz AWG Meas Data'!A19</f>
        <v>13.545122770000001</v>
      </c>
      <c r="C40" s="38">
        <f>'1. 50 MHz AWG Meas Data'!B19</f>
        <v>-74.817628279299996</v>
      </c>
      <c r="D40" s="24">
        <f t="shared" si="0"/>
        <v>3.2978976412536583E-8</v>
      </c>
      <c r="E40" s="24">
        <f t="shared" si="1"/>
        <v>0</v>
      </c>
      <c r="F40" s="24">
        <f t="shared" si="2"/>
        <v>0</v>
      </c>
      <c r="G40" s="9"/>
    </row>
    <row r="41" spans="1:7" x14ac:dyDescent="0.25">
      <c r="A41" s="2">
        <v>18</v>
      </c>
      <c r="B41" s="48">
        <f>'1. 50 MHz AWG Meas Data'!A20</f>
        <v>13.789067060800001</v>
      </c>
      <c r="C41" s="38">
        <f>'1. 50 MHz AWG Meas Data'!B20</f>
        <v>-75.265732009199994</v>
      </c>
      <c r="D41" s="24">
        <f t="shared" si="0"/>
        <v>2.9745878458364029E-8</v>
      </c>
      <c r="E41" s="24">
        <f t="shared" si="1"/>
        <v>0</v>
      </c>
      <c r="F41" s="24">
        <f t="shared" si="2"/>
        <v>0</v>
      </c>
      <c r="G41" s="9"/>
    </row>
    <row r="42" spans="1:7" x14ac:dyDescent="0.25">
      <c r="A42" s="2">
        <v>19</v>
      </c>
      <c r="B42" s="48">
        <f>'1. 50 MHz AWG Meas Data'!A21</f>
        <v>14.0374047276</v>
      </c>
      <c r="C42" s="38">
        <f>'1. 50 MHz AWG Meas Data'!B21</f>
        <v>-75.6256247898</v>
      </c>
      <c r="D42" s="24">
        <f t="shared" si="0"/>
        <v>2.7380257048771714E-8</v>
      </c>
      <c r="E42" s="24">
        <f t="shared" si="1"/>
        <v>0</v>
      </c>
      <c r="F42" s="24">
        <f t="shared" si="2"/>
        <v>0</v>
      </c>
      <c r="G42" s="9"/>
    </row>
    <row r="43" spans="1:7" x14ac:dyDescent="0.25">
      <c r="A43" s="2">
        <v>20</v>
      </c>
      <c r="B43" s="48">
        <f>'1. 50 MHz AWG Meas Data'!A22</f>
        <v>14.2902148939</v>
      </c>
      <c r="C43" s="38">
        <f>'1. 50 MHz AWG Meas Data'!B22</f>
        <v>-76.072603490600002</v>
      </c>
      <c r="D43" s="24">
        <f t="shared" si="0"/>
        <v>2.4702428500920494E-8</v>
      </c>
      <c r="E43" s="24">
        <f t="shared" si="1"/>
        <v>0</v>
      </c>
      <c r="F43" s="24">
        <f t="shared" si="2"/>
        <v>0</v>
      </c>
      <c r="G43" s="9"/>
    </row>
    <row r="44" spans="1:7" x14ac:dyDescent="0.25">
      <c r="A44" s="2">
        <v>21</v>
      </c>
      <c r="B44" s="48">
        <f>'1. 50 MHz AWG Meas Data'!A23</f>
        <v>14.5475781085</v>
      </c>
      <c r="C44" s="38">
        <f>'1. 50 MHz AWG Meas Data'!B23</f>
        <v>-77.198365655999993</v>
      </c>
      <c r="D44" s="24">
        <f t="shared" si="0"/>
        <v>1.9061779189550215E-8</v>
      </c>
      <c r="E44" s="24">
        <f t="shared" si="1"/>
        <v>0</v>
      </c>
      <c r="F44" s="24">
        <f t="shared" si="2"/>
        <v>0</v>
      </c>
      <c r="G44" s="9"/>
    </row>
    <row r="45" spans="1:7" x14ac:dyDescent="0.25">
      <c r="A45" s="2">
        <v>22</v>
      </c>
      <c r="B45" s="48">
        <f>'1. 50 MHz AWG Meas Data'!A24</f>
        <v>14.8095763705</v>
      </c>
      <c r="C45" s="38">
        <f>'1. 50 MHz AWG Meas Data'!B24</f>
        <v>-77.360576815499996</v>
      </c>
      <c r="D45" s="24">
        <f t="shared" si="0"/>
        <v>1.8362944366258852E-8</v>
      </c>
      <c r="E45" s="24">
        <f t="shared" si="1"/>
        <v>0</v>
      </c>
      <c r="F45" s="24">
        <f t="shared" si="2"/>
        <v>0</v>
      </c>
      <c r="G45" s="9"/>
    </row>
    <row r="46" spans="1:7" x14ac:dyDescent="0.25">
      <c r="A46" s="2">
        <v>23</v>
      </c>
      <c r="B46" s="48">
        <f>'1. 50 MHz AWG Meas Data'!A25</f>
        <v>15.076293156</v>
      </c>
      <c r="C46" s="38">
        <f>'1. 50 MHz AWG Meas Data'!B25</f>
        <v>-77.805745026799997</v>
      </c>
      <c r="D46" s="24">
        <f t="shared" si="0"/>
        <v>1.6573929887471548E-8</v>
      </c>
      <c r="E46" s="24">
        <f t="shared" si="1"/>
        <v>0</v>
      </c>
      <c r="F46" s="24">
        <f t="shared" si="2"/>
        <v>0</v>
      </c>
      <c r="G46" s="9"/>
    </row>
    <row r="47" spans="1:7" x14ac:dyDescent="0.25">
      <c r="A47" s="2">
        <v>24</v>
      </c>
      <c r="B47" s="48">
        <f>'1. 50 MHz AWG Meas Data'!A26</f>
        <v>15.3478134445</v>
      </c>
      <c r="C47" s="38">
        <f>'1. 50 MHz AWG Meas Data'!B26</f>
        <v>-78.449040875199998</v>
      </c>
      <c r="D47" s="24">
        <f t="shared" si="0"/>
        <v>1.4292095597987574E-8</v>
      </c>
      <c r="E47" s="24">
        <f t="shared" si="1"/>
        <v>0</v>
      </c>
      <c r="F47" s="24">
        <f t="shared" si="2"/>
        <v>0</v>
      </c>
      <c r="G47" s="9"/>
    </row>
    <row r="48" spans="1:7" x14ac:dyDescent="0.25">
      <c r="A48" s="2">
        <v>25</v>
      </c>
      <c r="B48" s="48">
        <f>'1. 50 MHz AWG Meas Data'!A27</f>
        <v>15.6242237458</v>
      </c>
      <c r="C48" s="38">
        <f>'1. 50 MHz AWG Meas Data'!B27</f>
        <v>-78.892916426499994</v>
      </c>
      <c r="D48" s="24">
        <f t="shared" si="0"/>
        <v>1.2903524696044613E-8</v>
      </c>
      <c r="E48" s="24">
        <f t="shared" si="1"/>
        <v>0</v>
      </c>
      <c r="F48" s="24">
        <f t="shared" si="2"/>
        <v>0</v>
      </c>
      <c r="G48" s="9"/>
    </row>
    <row r="49" spans="1:7" x14ac:dyDescent="0.25">
      <c r="A49" s="2">
        <v>26</v>
      </c>
      <c r="B49" s="48">
        <f>'1. 50 MHz AWG Meas Data'!A28</f>
        <v>15.9056121278</v>
      </c>
      <c r="C49" s="38">
        <f>'1. 50 MHz AWG Meas Data'!B28</f>
        <v>-78.847581244200001</v>
      </c>
      <c r="D49" s="24">
        <f t="shared" si="0"/>
        <v>1.3038927651378026E-8</v>
      </c>
      <c r="E49" s="24">
        <f t="shared" si="1"/>
        <v>0</v>
      </c>
      <c r="F49" s="24">
        <f t="shared" si="2"/>
        <v>0</v>
      </c>
      <c r="G49" s="9"/>
    </row>
    <row r="50" spans="1:7" x14ac:dyDescent="0.25">
      <c r="A50" s="2">
        <v>27</v>
      </c>
      <c r="B50" s="48">
        <f>'1. 50 MHz AWG Meas Data'!A29</f>
        <v>16.192068244600001</v>
      </c>
      <c r="C50" s="38">
        <f>'1. 50 MHz AWG Meas Data'!B29</f>
        <v>-79.893165509599996</v>
      </c>
      <c r="D50" s="24">
        <f t="shared" si="0"/>
        <v>1.0249046157970589E-8</v>
      </c>
      <c r="E50" s="24">
        <f t="shared" si="1"/>
        <v>0</v>
      </c>
      <c r="F50" s="24">
        <f t="shared" si="2"/>
        <v>0</v>
      </c>
      <c r="G50" s="9"/>
    </row>
    <row r="51" spans="1:7" x14ac:dyDescent="0.25">
      <c r="A51" s="2">
        <v>28</v>
      </c>
      <c r="B51" s="48">
        <f>'1. 50 MHz AWG Meas Data'!A30</f>
        <v>16.483683364800001</v>
      </c>
      <c r="C51" s="38">
        <f>'1. 50 MHz AWG Meas Data'!B30</f>
        <v>-80.334967433200006</v>
      </c>
      <c r="D51" s="24">
        <f t="shared" si="0"/>
        <v>9.2577032724541782E-9</v>
      </c>
      <c r="E51" s="24">
        <f t="shared" si="1"/>
        <v>0</v>
      </c>
      <c r="F51" s="24">
        <f t="shared" si="2"/>
        <v>0</v>
      </c>
      <c r="G51" s="9"/>
    </row>
    <row r="52" spans="1:7" x14ac:dyDescent="0.25">
      <c r="A52" s="2">
        <v>29</v>
      </c>
      <c r="B52" s="48">
        <f>'1. 50 MHz AWG Meas Data'!A31</f>
        <v>16.780550400700001</v>
      </c>
      <c r="C52" s="38">
        <f>'1. 50 MHz AWG Meas Data'!B31</f>
        <v>-79.778326215600003</v>
      </c>
      <c r="D52" s="24">
        <f t="shared" si="0"/>
        <v>1.0523673813282568E-8</v>
      </c>
      <c r="E52" s="24">
        <f t="shared" si="1"/>
        <v>0</v>
      </c>
      <c r="F52" s="24">
        <f t="shared" si="2"/>
        <v>0</v>
      </c>
      <c r="G52" s="9"/>
    </row>
    <row r="53" spans="1:7" x14ac:dyDescent="0.25">
      <c r="A53" s="2">
        <v>30</v>
      </c>
      <c r="B53" s="48">
        <f>'1. 50 MHz AWG Meas Data'!A32</f>
        <v>17.082763938100001</v>
      </c>
      <c r="C53" s="38">
        <f>'1. 50 MHz AWG Meas Data'!B32</f>
        <v>-79.458338438400006</v>
      </c>
      <c r="D53" s="24">
        <f t="shared" si="0"/>
        <v>1.1328336897027664E-8</v>
      </c>
      <c r="E53" s="24">
        <f t="shared" si="1"/>
        <v>0</v>
      </c>
      <c r="F53" s="24">
        <f t="shared" si="2"/>
        <v>0</v>
      </c>
      <c r="G53" s="9"/>
    </row>
    <row r="54" spans="1:7" x14ac:dyDescent="0.25">
      <c r="A54" s="2">
        <v>31</v>
      </c>
      <c r="B54" s="48">
        <f>'1. 50 MHz AWG Meas Data'!A33</f>
        <v>17.390420266100001</v>
      </c>
      <c r="C54" s="38">
        <f>'1. 50 MHz AWG Meas Data'!B33</f>
        <v>-79.897898216599998</v>
      </c>
      <c r="D54" s="24">
        <f t="shared" si="0"/>
        <v>1.0237883383713138E-8</v>
      </c>
      <c r="E54" s="24">
        <f t="shared" si="1"/>
        <v>0</v>
      </c>
      <c r="F54" s="24">
        <f t="shared" si="2"/>
        <v>0</v>
      </c>
      <c r="G54" s="9"/>
    </row>
    <row r="55" spans="1:7" x14ac:dyDescent="0.25">
      <c r="A55" s="2">
        <v>32</v>
      </c>
      <c r="B55" s="48">
        <f>'1. 50 MHz AWG Meas Data'!A34</f>
        <v>17.703617408</v>
      </c>
      <c r="C55" s="38">
        <f>'1. 50 MHz AWG Meas Data'!B34</f>
        <v>-80.491977818300001</v>
      </c>
      <c r="D55" s="24">
        <f t="shared" si="0"/>
        <v>8.9289875655621429E-9</v>
      </c>
      <c r="E55" s="24">
        <f t="shared" si="1"/>
        <v>0</v>
      </c>
      <c r="F55" s="24">
        <f t="shared" si="2"/>
        <v>0</v>
      </c>
      <c r="G55" s="9"/>
    </row>
    <row r="56" spans="1:7" x14ac:dyDescent="0.25">
      <c r="A56" s="2">
        <v>33</v>
      </c>
      <c r="B56" s="48">
        <f>'1. 50 MHz AWG Meas Data'!A35</f>
        <v>18.022455152500001</v>
      </c>
      <c r="C56" s="38">
        <f>'1. 50 MHz AWG Meas Data'!B35</f>
        <v>-80.534330431900003</v>
      </c>
      <c r="D56" s="24">
        <f t="shared" si="0"/>
        <v>8.8423348428654637E-9</v>
      </c>
      <c r="E56" s="24">
        <f t="shared" si="1"/>
        <v>0</v>
      </c>
      <c r="F56" s="24">
        <f t="shared" si="2"/>
        <v>0</v>
      </c>
      <c r="G56" s="9"/>
    </row>
    <row r="57" spans="1:7" x14ac:dyDescent="0.25">
      <c r="A57" s="2">
        <v>34</v>
      </c>
      <c r="B57" s="48">
        <f>'1. 50 MHz AWG Meas Data'!A36</f>
        <v>18.3470350855</v>
      </c>
      <c r="C57" s="38">
        <f>'1. 50 MHz AWG Meas Data'!B36</f>
        <v>-80.971472367299995</v>
      </c>
      <c r="D57" s="24">
        <f t="shared" si="0"/>
        <v>7.9956313707951966E-9</v>
      </c>
      <c r="E57" s="24">
        <f t="shared" si="1"/>
        <v>0</v>
      </c>
      <c r="F57" s="24">
        <f t="shared" si="2"/>
        <v>0</v>
      </c>
      <c r="G57" s="9"/>
    </row>
    <row r="58" spans="1:7" x14ac:dyDescent="0.25">
      <c r="A58" s="2">
        <v>35</v>
      </c>
      <c r="B58" s="48">
        <f>'1. 50 MHz AWG Meas Data'!A37</f>
        <v>18.677460622200002</v>
      </c>
      <c r="C58" s="38">
        <f>'1. 50 MHz AWG Meas Data'!B37</f>
        <v>-80.789335171600001</v>
      </c>
      <c r="D58" s="24">
        <f t="shared" si="0"/>
        <v>8.3380881630197822E-9</v>
      </c>
      <c r="E58" s="24">
        <f t="shared" si="1"/>
        <v>0</v>
      </c>
      <c r="F58" s="24">
        <f t="shared" si="2"/>
        <v>0</v>
      </c>
      <c r="G58" s="9"/>
    </row>
    <row r="59" spans="1:7" x14ac:dyDescent="0.25">
      <c r="A59" s="2">
        <v>36</v>
      </c>
      <c r="B59" s="48">
        <f>'1. 50 MHz AWG Meas Data'!A38</f>
        <v>19.0138370407</v>
      </c>
      <c r="C59" s="38">
        <f>'1. 50 MHz AWG Meas Data'!B38</f>
        <v>-80.528196561300007</v>
      </c>
      <c r="D59" s="24">
        <f t="shared" si="0"/>
        <v>8.854832367025957E-9</v>
      </c>
      <c r="E59" s="24">
        <f t="shared" si="1"/>
        <v>0</v>
      </c>
      <c r="F59" s="24">
        <f t="shared" si="2"/>
        <v>0</v>
      </c>
      <c r="G59" s="9"/>
    </row>
    <row r="60" spans="1:7" x14ac:dyDescent="0.25">
      <c r="A60" s="2">
        <v>37</v>
      </c>
      <c r="B60" s="48">
        <f>'1. 50 MHz AWG Meas Data'!A39</f>
        <v>19.3562715148</v>
      </c>
      <c r="C60" s="38">
        <f>'1. 50 MHz AWG Meas Data'!B39</f>
        <v>-80.962738682700007</v>
      </c>
      <c r="D60" s="24">
        <f t="shared" si="0"/>
        <v>8.0117268056097931E-9</v>
      </c>
      <c r="E60" s="24">
        <f t="shared" si="1"/>
        <v>0</v>
      </c>
      <c r="F60" s="24">
        <f t="shared" si="2"/>
        <v>0</v>
      </c>
      <c r="G60" s="9"/>
    </row>
    <row r="61" spans="1:7" x14ac:dyDescent="0.25">
      <c r="A61" s="2">
        <v>38</v>
      </c>
      <c r="B61" s="48">
        <f>'1. 50 MHz AWG Meas Data'!A40</f>
        <v>19.704873148600001</v>
      </c>
      <c r="C61" s="38">
        <f>'1. 50 MHz AWG Meas Data'!B40</f>
        <v>-81.199383373499998</v>
      </c>
      <c r="D61" s="24">
        <f t="shared" si="0"/>
        <v>7.5868528817387189E-9</v>
      </c>
      <c r="E61" s="24">
        <f t="shared" si="1"/>
        <v>0</v>
      </c>
      <c r="F61" s="24">
        <f t="shared" si="2"/>
        <v>0</v>
      </c>
      <c r="G61" s="9"/>
    </row>
    <row r="62" spans="1:7" x14ac:dyDescent="0.25">
      <c r="A62" s="2">
        <v>39</v>
      </c>
      <c r="B62" s="48">
        <f>'1. 50 MHz AWG Meas Data'!A41</f>
        <v>20.059753011000002</v>
      </c>
      <c r="C62" s="38">
        <f>'1. 50 MHz AWG Meas Data'!B41</f>
        <v>-81.740044846900005</v>
      </c>
      <c r="D62" s="24">
        <f t="shared" si="0"/>
        <v>6.6987769196897922E-9</v>
      </c>
      <c r="E62" s="24">
        <f t="shared" si="1"/>
        <v>0</v>
      </c>
      <c r="F62" s="24">
        <f t="shared" si="2"/>
        <v>0</v>
      </c>
      <c r="G62" s="9"/>
    </row>
    <row r="63" spans="1:7" x14ac:dyDescent="0.25">
      <c r="A63" s="2">
        <v>40</v>
      </c>
      <c r="B63" s="48">
        <f>'1. 50 MHz AWG Meas Data'!A42</f>
        <v>20.421024171500001</v>
      </c>
      <c r="C63" s="38">
        <f>'1. 50 MHz AWG Meas Data'!B42</f>
        <v>-81.256010720099994</v>
      </c>
      <c r="D63" s="24">
        <f t="shared" si="0"/>
        <v>7.4885705904490572E-9</v>
      </c>
      <c r="E63" s="24">
        <f t="shared" si="1"/>
        <v>0</v>
      </c>
      <c r="F63" s="24">
        <f t="shared" si="2"/>
        <v>0</v>
      </c>
      <c r="G63" s="9"/>
    </row>
    <row r="64" spans="1:7" x14ac:dyDescent="0.25">
      <c r="A64" s="2">
        <v>41</v>
      </c>
      <c r="B64" s="48">
        <f>'1. 50 MHz AWG Meas Data'!A43</f>
        <v>20.7888017356</v>
      </c>
      <c r="C64" s="38">
        <f>'1. 50 MHz AWG Meas Data'!B43</f>
        <v>-81.072089355599999</v>
      </c>
      <c r="D64" s="24">
        <f t="shared" si="0"/>
        <v>7.8125186021730074E-9</v>
      </c>
      <c r="E64" s="24">
        <f t="shared" si="1"/>
        <v>0</v>
      </c>
      <c r="F64" s="24">
        <f t="shared" si="2"/>
        <v>0</v>
      </c>
      <c r="G64" s="9"/>
    </row>
    <row r="65" spans="1:7" x14ac:dyDescent="0.25">
      <c r="A65" s="2">
        <v>42</v>
      </c>
      <c r="B65" s="48">
        <f>'1. 50 MHz AWG Meas Data'!A44</f>
        <v>21.1632028822</v>
      </c>
      <c r="C65" s="38">
        <f>'1. 50 MHz AWG Meas Data'!B44</f>
        <v>-81.501880735399993</v>
      </c>
      <c r="D65" s="24">
        <f t="shared" si="0"/>
        <v>7.0763927106255281E-9</v>
      </c>
      <c r="E65" s="24">
        <f t="shared" si="1"/>
        <v>0</v>
      </c>
      <c r="F65" s="24">
        <f t="shared" si="2"/>
        <v>0</v>
      </c>
      <c r="G65" s="9"/>
    </row>
    <row r="66" spans="1:7" x14ac:dyDescent="0.25">
      <c r="A66" s="2">
        <v>43</v>
      </c>
      <c r="B66" s="48">
        <f>'1. 50 MHz AWG Meas Data'!A45</f>
        <v>21.544346900299999</v>
      </c>
      <c r="C66" s="38">
        <f>'1. 50 MHz AWG Meas Data'!B45</f>
        <v>-82.083807811200003</v>
      </c>
      <c r="D66" s="24">
        <f t="shared" si="0"/>
        <v>6.188981989810001E-9</v>
      </c>
      <c r="E66" s="24">
        <f t="shared" si="1"/>
        <v>0</v>
      </c>
      <c r="F66" s="24">
        <f t="shared" si="2"/>
        <v>0</v>
      </c>
      <c r="G66" s="9"/>
    </row>
    <row r="67" spans="1:7" x14ac:dyDescent="0.25">
      <c r="A67" s="2">
        <v>44</v>
      </c>
      <c r="B67" s="48">
        <f>'1. 50 MHz AWG Meas Data'!A46</f>
        <v>21.9323552273</v>
      </c>
      <c r="C67" s="38">
        <f>'1. 50 MHz AWG Meas Data'!B46</f>
        <v>-82.722896561300004</v>
      </c>
      <c r="D67" s="24">
        <f t="shared" si="0"/>
        <v>5.3420794635080212E-9</v>
      </c>
      <c r="E67" s="24">
        <f t="shared" si="1"/>
        <v>0</v>
      </c>
      <c r="F67" s="24">
        <f t="shared" si="2"/>
        <v>0</v>
      </c>
      <c r="G67" s="9"/>
    </row>
    <row r="68" spans="1:7" x14ac:dyDescent="0.25">
      <c r="A68" s="2">
        <v>45</v>
      </c>
      <c r="B68" s="48">
        <f>'1. 50 MHz AWG Meas Data'!A47</f>
        <v>22.327351487800001</v>
      </c>
      <c r="C68" s="38">
        <f>'1. 50 MHz AWG Meas Data'!B47</f>
        <v>-83.153737478699995</v>
      </c>
      <c r="D68" s="24">
        <f t="shared" si="0"/>
        <v>4.8375587473002802E-9</v>
      </c>
      <c r="E68" s="24">
        <f t="shared" si="1"/>
        <v>0</v>
      </c>
      <c r="F68" s="24">
        <f t="shared" si="2"/>
        <v>0</v>
      </c>
      <c r="G68" s="9"/>
    </row>
    <row r="69" spans="1:7" x14ac:dyDescent="0.25">
      <c r="A69" s="2">
        <v>46</v>
      </c>
      <c r="B69" s="48">
        <f>'1. 50 MHz AWG Meas Data'!A48</f>
        <v>22.729461532599998</v>
      </c>
      <c r="C69" s="38">
        <f>'1. 50 MHz AWG Meas Data'!B48</f>
        <v>-84.1674094567</v>
      </c>
      <c r="D69" s="24">
        <f t="shared" si="0"/>
        <v>3.8305316434289501E-9</v>
      </c>
      <c r="E69" s="24">
        <f t="shared" si="1"/>
        <v>0</v>
      </c>
      <c r="F69" s="24">
        <f t="shared" si="2"/>
        <v>0</v>
      </c>
      <c r="G69" s="9"/>
    </row>
    <row r="70" spans="1:7" x14ac:dyDescent="0.25">
      <c r="A70" s="2">
        <v>47</v>
      </c>
      <c r="B70" s="48">
        <f>'1. 50 MHz AWG Meas Data'!A49</f>
        <v>23.1388134792</v>
      </c>
      <c r="C70" s="38">
        <f>'1. 50 MHz AWG Meas Data'!B49</f>
        <v>-83.802618136999996</v>
      </c>
      <c r="D70" s="24">
        <f t="shared" si="0"/>
        <v>4.1661815019708693E-9</v>
      </c>
      <c r="E70" s="24">
        <f t="shared" si="1"/>
        <v>0</v>
      </c>
      <c r="F70" s="24">
        <f t="shared" si="2"/>
        <v>0</v>
      </c>
      <c r="G70" s="9"/>
    </row>
    <row r="71" spans="1:7" x14ac:dyDescent="0.25">
      <c r="A71" s="2">
        <v>48</v>
      </c>
      <c r="B71" s="48">
        <f>'1. 50 MHz AWG Meas Data'!A50</f>
        <v>23.555537752599999</v>
      </c>
      <c r="C71" s="38">
        <f>'1. 50 MHz AWG Meas Data'!B50</f>
        <v>-83.583417424700002</v>
      </c>
      <c r="D71" s="24">
        <f t="shared" si="0"/>
        <v>4.3818575759732529E-9</v>
      </c>
      <c r="E71" s="24">
        <f t="shared" si="1"/>
        <v>0</v>
      </c>
      <c r="F71" s="24">
        <f t="shared" si="2"/>
        <v>0</v>
      </c>
      <c r="G71" s="9"/>
    </row>
    <row r="72" spans="1:7" x14ac:dyDescent="0.25">
      <c r="A72" s="2">
        <v>49</v>
      </c>
      <c r="B72" s="48">
        <f>'1. 50 MHz AWG Meas Data'!A51</f>
        <v>23.979767126399999</v>
      </c>
      <c r="C72" s="38">
        <f>'1. 50 MHz AWG Meas Data'!B51</f>
        <v>-84.005659701200003</v>
      </c>
      <c r="D72" s="24">
        <f t="shared" si="0"/>
        <v>3.9758869744259551E-9</v>
      </c>
      <c r="E72" s="24">
        <f t="shared" si="1"/>
        <v>0</v>
      </c>
      <c r="F72" s="24">
        <f t="shared" si="2"/>
        <v>0</v>
      </c>
      <c r="G72" s="9"/>
    </row>
    <row r="73" spans="1:7" x14ac:dyDescent="0.25">
      <c r="A73" s="2">
        <v>50</v>
      </c>
      <c r="B73" s="48">
        <f>'1. 50 MHz AWG Meas Data'!A52</f>
        <v>24.411636765800001</v>
      </c>
      <c r="C73" s="38">
        <f>'1. 50 MHz AWG Meas Data'!B52</f>
        <v>-84.251540347299994</v>
      </c>
      <c r="D73" s="24">
        <f t="shared" si="0"/>
        <v>3.7570412663881834E-9</v>
      </c>
      <c r="E73" s="24">
        <f t="shared" si="1"/>
        <v>0</v>
      </c>
      <c r="F73" s="24">
        <f t="shared" si="2"/>
        <v>0</v>
      </c>
      <c r="G73" s="9"/>
    </row>
    <row r="74" spans="1:7" x14ac:dyDescent="0.25">
      <c r="A74" s="2">
        <v>51</v>
      </c>
      <c r="B74" s="48">
        <f>'1. 50 MHz AWG Meas Data'!A53</f>
        <v>24.851284269800001</v>
      </c>
      <c r="C74" s="38">
        <f>'1. 50 MHz AWG Meas Data'!B53</f>
        <v>-85.811538519899997</v>
      </c>
      <c r="D74" s="24">
        <f t="shared" si="0"/>
        <v>2.6232890594600168E-9</v>
      </c>
      <c r="E74" s="24">
        <f t="shared" si="1"/>
        <v>0</v>
      </c>
      <c r="F74" s="24">
        <f t="shared" si="2"/>
        <v>0</v>
      </c>
      <c r="G74" s="9"/>
    </row>
    <row r="75" spans="1:7" x14ac:dyDescent="0.25">
      <c r="A75" s="2">
        <v>52</v>
      </c>
      <c r="B75" s="48">
        <f>'1. 50 MHz AWG Meas Data'!A54</f>
        <v>25.298849715999999</v>
      </c>
      <c r="C75" s="38">
        <f>'1. 50 MHz AWG Meas Data'!B54</f>
        <v>-86.248537513800002</v>
      </c>
      <c r="D75" s="24">
        <f t="shared" si="0"/>
        <v>2.3721723999741597E-9</v>
      </c>
      <c r="E75" s="24">
        <f t="shared" si="1"/>
        <v>0</v>
      </c>
      <c r="F75" s="24">
        <f t="shared" si="2"/>
        <v>0</v>
      </c>
      <c r="G75" s="9"/>
    </row>
    <row r="76" spans="1:7" x14ac:dyDescent="0.25">
      <c r="A76" s="2">
        <v>53</v>
      </c>
      <c r="B76" s="48">
        <f>'1. 50 MHz AWG Meas Data'!A55</f>
        <v>25.754475704499999</v>
      </c>
      <c r="C76" s="38">
        <f>'1. 50 MHz AWG Meas Data'!B55</f>
        <v>-86.673730887700003</v>
      </c>
      <c r="D76" s="24">
        <f t="shared" si="0"/>
        <v>2.1509331415948266E-9</v>
      </c>
      <c r="E76" s="24">
        <f t="shared" si="1"/>
        <v>0</v>
      </c>
      <c r="F76" s="24">
        <f t="shared" si="2"/>
        <v>0</v>
      </c>
      <c r="G76" s="9"/>
    </row>
    <row r="77" spans="1:7" x14ac:dyDescent="0.25">
      <c r="A77" s="2">
        <v>54</v>
      </c>
      <c r="B77" s="48">
        <f>'1. 50 MHz AWG Meas Data'!A56</f>
        <v>26.218307403800001</v>
      </c>
      <c r="C77" s="38">
        <f>'1. 50 MHz AWG Meas Data'!B56</f>
        <v>-86.030736338599993</v>
      </c>
      <c r="D77" s="24">
        <f t="shared" si="0"/>
        <v>2.4941718086800198E-9</v>
      </c>
      <c r="E77" s="24">
        <f t="shared" si="1"/>
        <v>0</v>
      </c>
      <c r="F77" s="24">
        <f t="shared" si="2"/>
        <v>0</v>
      </c>
      <c r="G77" s="9"/>
    </row>
    <row r="78" spans="1:7" x14ac:dyDescent="0.25">
      <c r="A78" s="2">
        <v>55</v>
      </c>
      <c r="B78" s="48">
        <f>'1. 50 MHz AWG Meas Data'!A57</f>
        <v>26.6904925965</v>
      </c>
      <c r="C78" s="38">
        <f>'1. 50 MHz AWG Meas Data'!B57</f>
        <v>-85.736534696999996</v>
      </c>
      <c r="D78" s="24">
        <f t="shared" si="0"/>
        <v>2.6689874415735085E-9</v>
      </c>
      <c r="E78" s="24">
        <f t="shared" si="1"/>
        <v>0</v>
      </c>
      <c r="F78" s="24">
        <f t="shared" si="2"/>
        <v>0</v>
      </c>
      <c r="G78" s="9"/>
    </row>
    <row r="79" spans="1:7" x14ac:dyDescent="0.25">
      <c r="A79" s="2">
        <v>56</v>
      </c>
      <c r="B79" s="48">
        <f>'1. 50 MHz AWG Meas Data'!A58</f>
        <v>27.171181727</v>
      </c>
      <c r="C79" s="38">
        <f>'1. 50 MHz AWG Meas Data'!B58</f>
        <v>-85.750471525899997</v>
      </c>
      <c r="D79" s="24">
        <f t="shared" si="0"/>
        <v>2.6604361929756219E-9</v>
      </c>
      <c r="E79" s="24">
        <f t="shared" si="1"/>
        <v>0</v>
      </c>
      <c r="F79" s="24">
        <f t="shared" si="2"/>
        <v>0</v>
      </c>
      <c r="G79" s="9"/>
    </row>
    <row r="80" spans="1:7" x14ac:dyDescent="0.25">
      <c r="A80" s="2">
        <v>57</v>
      </c>
      <c r="B80" s="48">
        <f>'1. 50 MHz AWG Meas Data'!A59</f>
        <v>27.660527949199999</v>
      </c>
      <c r="C80" s="38">
        <f>'1. 50 MHz AWG Meas Data'!B59</f>
        <v>-85.687470939199997</v>
      </c>
      <c r="D80" s="24">
        <f t="shared" si="0"/>
        <v>2.699310885523171E-9</v>
      </c>
      <c r="E80" s="24">
        <f t="shared" si="1"/>
        <v>0</v>
      </c>
      <c r="F80" s="24">
        <f t="shared" si="2"/>
        <v>0</v>
      </c>
      <c r="G80" s="9"/>
    </row>
    <row r="81" spans="1:7" x14ac:dyDescent="0.25">
      <c r="A81" s="2">
        <v>58</v>
      </c>
      <c r="B81" s="48">
        <f>'1. 50 MHz AWG Meas Data'!A60</f>
        <v>28.158687175099999</v>
      </c>
      <c r="C81" s="38">
        <f>'1. 50 MHz AWG Meas Data'!B60</f>
        <v>-86.318579625500007</v>
      </c>
      <c r="D81" s="24">
        <f t="shared" si="0"/>
        <v>2.3342213522871782E-9</v>
      </c>
      <c r="E81" s="24">
        <f t="shared" si="1"/>
        <v>0</v>
      </c>
      <c r="F81" s="24">
        <f t="shared" si="2"/>
        <v>0</v>
      </c>
      <c r="G81" s="9"/>
    </row>
    <row r="82" spans="1:7" x14ac:dyDescent="0.25">
      <c r="A82" s="2">
        <v>59</v>
      </c>
      <c r="B82" s="48">
        <f>'1. 50 MHz AWG Meas Data'!A61</f>
        <v>28.665818124600001</v>
      </c>
      <c r="C82" s="38">
        <f>'1. 50 MHz AWG Meas Data'!B61</f>
        <v>-86.4493960864</v>
      </c>
      <c r="D82" s="24">
        <f t="shared" si="0"/>
        <v>2.2649592424236929E-9</v>
      </c>
      <c r="E82" s="24">
        <f t="shared" si="1"/>
        <v>0</v>
      </c>
      <c r="F82" s="24">
        <f t="shared" si="2"/>
        <v>0</v>
      </c>
      <c r="G82" s="9"/>
    </row>
    <row r="83" spans="1:7" x14ac:dyDescent="0.25">
      <c r="A83" s="2">
        <v>60</v>
      </c>
      <c r="B83" s="48">
        <f>'1. 50 MHz AWG Meas Data'!A62</f>
        <v>29.1820823764</v>
      </c>
      <c r="C83" s="38">
        <f>'1. 50 MHz AWG Meas Data'!B62</f>
        <v>-86.009006487600004</v>
      </c>
      <c r="D83" s="24">
        <f t="shared" si="0"/>
        <v>2.5066826279054015E-9</v>
      </c>
      <c r="E83" s="24">
        <f t="shared" si="1"/>
        <v>0</v>
      </c>
      <c r="F83" s="24">
        <f t="shared" si="2"/>
        <v>0</v>
      </c>
      <c r="G83" s="9"/>
    </row>
    <row r="84" spans="1:7" x14ac:dyDescent="0.25">
      <c r="A84" s="2">
        <v>61</v>
      </c>
      <c r="B84" s="48">
        <f>'1. 50 MHz AWG Meas Data'!A63</f>
        <v>29.707644419000001</v>
      </c>
      <c r="C84" s="38">
        <f>'1. 50 MHz AWG Meas Data'!B63</f>
        <v>-86.146075433199996</v>
      </c>
      <c r="D84" s="24">
        <f t="shared" si="0"/>
        <v>2.4288039285496385E-9</v>
      </c>
      <c r="E84" s="24">
        <f t="shared" si="1"/>
        <v>0</v>
      </c>
      <c r="F84" s="24">
        <f t="shared" si="2"/>
        <v>0</v>
      </c>
      <c r="G84" s="9"/>
    </row>
    <row r="85" spans="1:7" x14ac:dyDescent="0.25">
      <c r="A85" s="2">
        <v>62</v>
      </c>
      <c r="B85" s="48">
        <f>'1. 50 MHz AWG Meas Data'!A64</f>
        <v>30.242671703100001</v>
      </c>
      <c r="C85" s="38">
        <f>'1. 50 MHz AWG Meas Data'!B64</f>
        <v>-87.735777852799998</v>
      </c>
      <c r="D85" s="24">
        <f t="shared" si="0"/>
        <v>1.684310727534155E-9</v>
      </c>
      <c r="E85" s="24">
        <f t="shared" si="1"/>
        <v>0</v>
      </c>
      <c r="F85" s="24">
        <f t="shared" si="2"/>
        <v>0</v>
      </c>
      <c r="G85" s="9"/>
    </row>
    <row r="86" spans="1:7" x14ac:dyDescent="0.25">
      <c r="A86" s="2">
        <v>63</v>
      </c>
      <c r="B86" s="48">
        <f>'1. 50 MHz AWG Meas Data'!A65</f>
        <v>30.7873346955</v>
      </c>
      <c r="C86" s="38">
        <f>'1. 50 MHz AWG Meas Data'!B65</f>
        <v>-88.704984411599995</v>
      </c>
      <c r="D86" s="24">
        <f t="shared" si="0"/>
        <v>1.3474155616976002E-9</v>
      </c>
      <c r="E86" s="24">
        <f t="shared" si="1"/>
        <v>0</v>
      </c>
      <c r="F86" s="24">
        <f t="shared" si="2"/>
        <v>0</v>
      </c>
      <c r="G86" s="9"/>
    </row>
    <row r="87" spans="1:7" x14ac:dyDescent="0.25">
      <c r="A87" s="2">
        <v>64</v>
      </c>
      <c r="B87" s="48">
        <f>'1. 50 MHz AWG Meas Data'!A66</f>
        <v>31.341806932899999</v>
      </c>
      <c r="C87" s="38">
        <f>'1. 50 MHz AWG Meas Data'!B66</f>
        <v>-88.522382098799994</v>
      </c>
      <c r="D87" s="24">
        <f t="shared" ref="D87:D150" si="3">10^(C87/10)</f>
        <v>1.4052765206121918E-9</v>
      </c>
      <c r="E87" s="24">
        <f t="shared" ref="E87:E150" si="4">IF($B87&gt;=$C$11, IF($B87&lt;=$C$12,$D87,0),0)</f>
        <v>0</v>
      </c>
      <c r="F87" s="24">
        <f t="shared" si="2"/>
        <v>0</v>
      </c>
      <c r="G87" s="9"/>
    </row>
    <row r="88" spans="1:7" x14ac:dyDescent="0.25">
      <c r="A88" s="2">
        <v>65</v>
      </c>
      <c r="B88" s="48">
        <f>'1. 50 MHz AWG Meas Data'!A67</f>
        <v>31.906265077299999</v>
      </c>
      <c r="C88" s="38">
        <f>'1. 50 MHz AWG Meas Data'!B67</f>
        <v>-88.411572347000003</v>
      </c>
      <c r="D88" s="24">
        <f t="shared" si="3"/>
        <v>1.4415933335348564E-9</v>
      </c>
      <c r="E88" s="24">
        <f t="shared" si="4"/>
        <v>0</v>
      </c>
      <c r="F88" s="24">
        <f t="shared" si="2"/>
        <v>0</v>
      </c>
      <c r="G88" s="9"/>
    </row>
    <row r="89" spans="1:7" x14ac:dyDescent="0.25">
      <c r="A89" s="2">
        <v>66</v>
      </c>
      <c r="B89" s="48">
        <f>'1. 50 MHz AWG Meas Data'!A68</f>
        <v>32.480888972400003</v>
      </c>
      <c r="C89" s="38">
        <f>'1. 50 MHz AWG Meas Data'!B68</f>
        <v>-90.1898077747</v>
      </c>
      <c r="D89" s="24">
        <f t="shared" si="3"/>
        <v>9.572364390884068E-10</v>
      </c>
      <c r="E89" s="24">
        <f t="shared" si="4"/>
        <v>0</v>
      </c>
      <c r="F89" s="24">
        <f t="shared" ref="F89:F152" si="5">((E89+E88)/2)*($B89-$B88)</f>
        <v>0</v>
      </c>
      <c r="G89" s="9"/>
    </row>
    <row r="90" spans="1:7" x14ac:dyDescent="0.25">
      <c r="A90" s="2">
        <v>67</v>
      </c>
      <c r="B90" s="48">
        <f>'1. 50 MHz AWG Meas Data'!A69</f>
        <v>33.065861700900001</v>
      </c>
      <c r="C90" s="38">
        <f>'1. 50 MHz AWG Meas Data'!B69</f>
        <v>-90.148968103900003</v>
      </c>
      <c r="D90" s="24">
        <f t="shared" si="3"/>
        <v>9.6628044271079638E-10</v>
      </c>
      <c r="E90" s="24">
        <f t="shared" si="4"/>
        <v>0</v>
      </c>
      <c r="F90" s="24">
        <f t="shared" si="5"/>
        <v>0</v>
      </c>
      <c r="G90" s="9"/>
    </row>
    <row r="91" spans="1:7" x14ac:dyDescent="0.25">
      <c r="A91" s="2">
        <v>68</v>
      </c>
      <c r="B91" s="48">
        <f>'1. 50 MHz AWG Meas Data'!A70</f>
        <v>33.661369642700002</v>
      </c>
      <c r="C91" s="38">
        <f>'1. 50 MHz AWG Meas Data'!B70</f>
        <v>-90.261454367100001</v>
      </c>
      <c r="D91" s="24">
        <f t="shared" si="3"/>
        <v>9.415742289657611E-10</v>
      </c>
      <c r="E91" s="24">
        <f t="shared" si="4"/>
        <v>0</v>
      </c>
      <c r="F91" s="24">
        <f t="shared" si="5"/>
        <v>0</v>
      </c>
      <c r="G91" s="9"/>
    </row>
    <row r="92" spans="1:7" x14ac:dyDescent="0.25">
      <c r="A92" s="2">
        <v>69</v>
      </c>
      <c r="B92" s="48">
        <f>'1. 50 MHz AWG Meas Data'!A71</f>
        <v>34.267602534300003</v>
      </c>
      <c r="C92" s="38">
        <f>'1. 50 MHz AWG Meas Data'!B71</f>
        <v>-90.034617668199999</v>
      </c>
      <c r="D92" s="24">
        <f t="shared" si="3"/>
        <v>9.9206067160522429E-10</v>
      </c>
      <c r="E92" s="24">
        <f t="shared" si="4"/>
        <v>0</v>
      </c>
      <c r="F92" s="24">
        <f t="shared" si="5"/>
        <v>0</v>
      </c>
      <c r="G92" s="9"/>
    </row>
    <row r="93" spans="1:7" x14ac:dyDescent="0.25">
      <c r="A93" s="2">
        <v>70</v>
      </c>
      <c r="B93" s="48">
        <f>'1. 50 MHz AWG Meas Data'!A72</f>
        <v>34.884753529500003</v>
      </c>
      <c r="C93" s="38">
        <f>'1. 50 MHz AWG Meas Data'!B72</f>
        <v>-89.469040382000003</v>
      </c>
      <c r="D93" s="24">
        <f t="shared" si="3"/>
        <v>1.1300455821978402E-9</v>
      </c>
      <c r="E93" s="24">
        <f t="shared" si="4"/>
        <v>0</v>
      </c>
      <c r="F93" s="24">
        <f t="shared" si="5"/>
        <v>0</v>
      </c>
      <c r="G93" s="9"/>
    </row>
    <row r="94" spans="1:7" x14ac:dyDescent="0.25">
      <c r="A94" s="2">
        <v>71</v>
      </c>
      <c r="B94" s="48">
        <f>'1. 50 MHz AWG Meas Data'!A73</f>
        <v>35.513019260599997</v>
      </c>
      <c r="C94" s="38">
        <f>'1. 50 MHz AWG Meas Data'!B73</f>
        <v>-90.005075777599998</v>
      </c>
      <c r="D94" s="24">
        <f t="shared" si="3"/>
        <v>9.9883194172803211E-10</v>
      </c>
      <c r="E94" s="24">
        <f t="shared" si="4"/>
        <v>0</v>
      </c>
      <c r="F94" s="24">
        <f t="shared" si="5"/>
        <v>0</v>
      </c>
      <c r="G94" s="9"/>
    </row>
    <row r="95" spans="1:7" x14ac:dyDescent="0.25">
      <c r="A95" s="2">
        <v>72</v>
      </c>
      <c r="B95" s="48">
        <f>'1. 50 MHz AWG Meas Data'!A74</f>
        <v>36.152599901099997</v>
      </c>
      <c r="C95" s="38">
        <f>'1. 50 MHz AWG Meas Data'!B74</f>
        <v>-91.272506092699999</v>
      </c>
      <c r="D95" s="24">
        <f t="shared" si="3"/>
        <v>7.4601814502862022E-10</v>
      </c>
      <c r="E95" s="24">
        <f t="shared" si="4"/>
        <v>0</v>
      </c>
      <c r="F95" s="24">
        <f t="shared" si="5"/>
        <v>0</v>
      </c>
      <c r="G95" s="9"/>
    </row>
    <row r="96" spans="1:7" x14ac:dyDescent="0.25">
      <c r="A96" s="2">
        <v>73</v>
      </c>
      <c r="B96" s="48">
        <f>'1. 50 MHz AWG Meas Data'!A75</f>
        <v>36.803699229800003</v>
      </c>
      <c r="C96" s="38">
        <f>'1. 50 MHz AWG Meas Data'!B75</f>
        <v>-92.4932859587</v>
      </c>
      <c r="D96" s="24">
        <f t="shared" si="3"/>
        <v>5.6321135762312217E-10</v>
      </c>
      <c r="E96" s="24">
        <f t="shared" si="4"/>
        <v>0</v>
      </c>
      <c r="F96" s="24">
        <f t="shared" si="5"/>
        <v>0</v>
      </c>
      <c r="G96" s="9"/>
    </row>
    <row r="97" spans="1:7" x14ac:dyDescent="0.25">
      <c r="A97" s="2">
        <v>74</v>
      </c>
      <c r="B97" s="48">
        <f>'1. 50 MHz AWG Meas Data'!A76</f>
        <v>37.466524695499999</v>
      </c>
      <c r="C97" s="38">
        <f>'1. 50 MHz AWG Meas Data'!B76</f>
        <v>-91.478580049000001</v>
      </c>
      <c r="D97" s="24">
        <f t="shared" si="3"/>
        <v>7.1144608705557649E-10</v>
      </c>
      <c r="E97" s="24">
        <f t="shared" si="4"/>
        <v>0</v>
      </c>
      <c r="F97" s="24">
        <f t="shared" si="5"/>
        <v>0</v>
      </c>
      <c r="G97" s="9"/>
    </row>
    <row r="98" spans="1:7" x14ac:dyDescent="0.25">
      <c r="A98" s="2">
        <v>75</v>
      </c>
      <c r="B98" s="48">
        <f>'1. 50 MHz AWG Meas Data'!A77</f>
        <v>38.141287482800003</v>
      </c>
      <c r="C98" s="38">
        <f>'1. 50 MHz AWG Meas Data'!B77</f>
        <v>-90.045698005199995</v>
      </c>
      <c r="D98" s="24">
        <f t="shared" si="3"/>
        <v>9.8953281175467952E-10</v>
      </c>
      <c r="E98" s="24">
        <f t="shared" si="4"/>
        <v>0</v>
      </c>
      <c r="F98" s="24">
        <f t="shared" si="5"/>
        <v>0</v>
      </c>
      <c r="G98" s="9"/>
    </row>
    <row r="99" spans="1:7" x14ac:dyDescent="0.25">
      <c r="A99" s="2">
        <v>76</v>
      </c>
      <c r="B99" s="48">
        <f>'1. 50 MHz AWG Meas Data'!A78</f>
        <v>38.828202580099997</v>
      </c>
      <c r="C99" s="38">
        <f>'1. 50 MHz AWG Meas Data'!B78</f>
        <v>-90.930765223099996</v>
      </c>
      <c r="D99" s="24">
        <f t="shared" si="3"/>
        <v>8.0709280866859786E-10</v>
      </c>
      <c r="E99" s="24">
        <f t="shared" si="4"/>
        <v>0</v>
      </c>
      <c r="F99" s="24">
        <f t="shared" si="5"/>
        <v>0</v>
      </c>
      <c r="G99" s="9"/>
    </row>
    <row r="100" spans="1:7" x14ac:dyDescent="0.25">
      <c r="A100" s="2">
        <v>77</v>
      </c>
      <c r="B100" s="48">
        <f>'1. 50 MHz AWG Meas Data'!A79</f>
        <v>39.527488847299999</v>
      </c>
      <c r="C100" s="38">
        <f>'1. 50 MHz AWG Meas Data'!B79</f>
        <v>-91.493452974700006</v>
      </c>
      <c r="D100" s="24">
        <f t="shared" si="3"/>
        <v>7.0901382335661277E-10</v>
      </c>
      <c r="E100" s="24">
        <f t="shared" si="4"/>
        <v>0</v>
      </c>
      <c r="F100" s="24">
        <f t="shared" si="5"/>
        <v>0</v>
      </c>
      <c r="G100" s="9"/>
    </row>
    <row r="101" spans="1:7" x14ac:dyDescent="0.25">
      <c r="A101" s="2">
        <v>78</v>
      </c>
      <c r="B101" s="48">
        <f>'1. 50 MHz AWG Meas Data'!A80</f>
        <v>40.2393690862</v>
      </c>
      <c r="C101" s="38">
        <f>'1. 50 MHz AWG Meas Data'!B80</f>
        <v>-91.792073188000003</v>
      </c>
      <c r="D101" s="24">
        <f t="shared" si="3"/>
        <v>6.6190045739486667E-10</v>
      </c>
      <c r="E101" s="24">
        <f t="shared" si="4"/>
        <v>0</v>
      </c>
      <c r="F101" s="24">
        <f t="shared" si="5"/>
        <v>0</v>
      </c>
      <c r="G101" s="9"/>
    </row>
    <row r="102" spans="1:7" x14ac:dyDescent="0.25">
      <c r="A102" s="2">
        <v>79</v>
      </c>
      <c r="B102" s="48">
        <f>'1. 50 MHz AWG Meas Data'!A81</f>
        <v>40.9640701111</v>
      </c>
      <c r="C102" s="38">
        <f>'1. 50 MHz AWG Meas Data'!B81</f>
        <v>-91.785661639200001</v>
      </c>
      <c r="D102" s="24">
        <f t="shared" si="3"/>
        <v>6.6287835174941915E-10</v>
      </c>
      <c r="E102" s="24">
        <f t="shared" si="4"/>
        <v>0</v>
      </c>
      <c r="F102" s="24">
        <f t="shared" si="5"/>
        <v>0</v>
      </c>
      <c r="G102" s="9"/>
    </row>
    <row r="103" spans="1:7" x14ac:dyDescent="0.25">
      <c r="A103" s="2">
        <v>80</v>
      </c>
      <c r="B103" s="48">
        <f>'1. 50 MHz AWG Meas Data'!A82</f>
        <v>41.701822821199997</v>
      </c>
      <c r="C103" s="38">
        <f>'1. 50 MHz AWG Meas Data'!B82</f>
        <v>-92.130803784600005</v>
      </c>
      <c r="D103" s="24">
        <f t="shared" si="3"/>
        <v>6.1223706947674852E-10</v>
      </c>
      <c r="E103" s="24">
        <f t="shared" si="4"/>
        <v>0</v>
      </c>
      <c r="F103" s="24">
        <f t="shared" si="5"/>
        <v>0</v>
      </c>
      <c r="G103" s="9"/>
    </row>
    <row r="104" spans="1:7" x14ac:dyDescent="0.25">
      <c r="A104" s="2">
        <v>81</v>
      </c>
      <c r="B104" s="48">
        <f>'1. 50 MHz AWG Meas Data'!A83</f>
        <v>42.452862273900003</v>
      </c>
      <c r="C104" s="38">
        <f>'1. 50 MHz AWG Meas Data'!B83</f>
        <v>-93.090178110099998</v>
      </c>
      <c r="D104" s="24">
        <f t="shared" si="3"/>
        <v>4.908877437627955E-10</v>
      </c>
      <c r="E104" s="24">
        <f t="shared" si="4"/>
        <v>0</v>
      </c>
      <c r="F104" s="24">
        <f t="shared" si="5"/>
        <v>0</v>
      </c>
      <c r="G104" s="9"/>
    </row>
    <row r="105" spans="1:7" x14ac:dyDescent="0.25">
      <c r="A105" s="2">
        <v>82</v>
      </c>
      <c r="B105" s="48">
        <f>'1. 50 MHz AWG Meas Data'!A84</f>
        <v>43.2174277604</v>
      </c>
      <c r="C105" s="38">
        <f>'1. 50 MHz AWG Meas Data'!B84</f>
        <v>-93.930637734900003</v>
      </c>
      <c r="D105" s="24">
        <f t="shared" si="3"/>
        <v>4.0451648656250279E-10</v>
      </c>
      <c r="E105" s="24">
        <f t="shared" si="4"/>
        <v>0</v>
      </c>
      <c r="F105" s="24">
        <f t="shared" si="5"/>
        <v>0</v>
      </c>
      <c r="G105" s="9"/>
    </row>
    <row r="106" spans="1:7" x14ac:dyDescent="0.25">
      <c r="A106" s="2">
        <v>83</v>
      </c>
      <c r="B106" s="48">
        <f>'1. 50 MHz AWG Meas Data'!A85</f>
        <v>43.995762880999997</v>
      </c>
      <c r="C106" s="38">
        <f>'1. 50 MHz AWG Meas Data'!B85</f>
        <v>-94.070870384900005</v>
      </c>
      <c r="D106" s="24">
        <f t="shared" si="3"/>
        <v>3.916633746022468E-10</v>
      </c>
      <c r="E106" s="24">
        <f t="shared" si="4"/>
        <v>0</v>
      </c>
      <c r="F106" s="24">
        <f t="shared" si="5"/>
        <v>0</v>
      </c>
      <c r="G106" s="9"/>
    </row>
    <row r="107" spans="1:7" x14ac:dyDescent="0.25">
      <c r="A107" s="2">
        <v>84</v>
      </c>
      <c r="B107" s="48">
        <f>'1. 50 MHz AWG Meas Data'!A86</f>
        <v>44.788115623499998</v>
      </c>
      <c r="C107" s="38">
        <f>'1. 50 MHz AWG Meas Data'!B86</f>
        <v>-94.108334932100007</v>
      </c>
      <c r="D107" s="24">
        <f t="shared" si="3"/>
        <v>3.882992098400064E-10</v>
      </c>
      <c r="E107" s="24">
        <f t="shared" si="4"/>
        <v>0</v>
      </c>
      <c r="F107" s="24">
        <f t="shared" si="5"/>
        <v>0</v>
      </c>
      <c r="G107" s="9"/>
    </row>
    <row r="108" spans="1:7" x14ac:dyDescent="0.25">
      <c r="A108" s="2">
        <v>85</v>
      </c>
      <c r="B108" s="48">
        <f>'1. 50 MHz AWG Meas Data'!A87</f>
        <v>45.594738441700002</v>
      </c>
      <c r="C108" s="38">
        <f>'1. 50 MHz AWG Meas Data'!B87</f>
        <v>-94.190369898200004</v>
      </c>
      <c r="D108" s="24">
        <f t="shared" si="3"/>
        <v>3.8103336855829677E-10</v>
      </c>
      <c r="E108" s="24">
        <f t="shared" si="4"/>
        <v>0</v>
      </c>
      <c r="F108" s="24">
        <f t="shared" si="5"/>
        <v>0</v>
      </c>
      <c r="G108" s="9"/>
    </row>
    <row r="109" spans="1:7" x14ac:dyDescent="0.25">
      <c r="A109" s="2">
        <v>86</v>
      </c>
      <c r="B109" s="48">
        <f>'1. 50 MHz AWG Meas Data'!A88</f>
        <v>46.415888336099997</v>
      </c>
      <c r="C109" s="38">
        <f>'1. 50 MHz AWG Meas Data'!B88</f>
        <v>-94.466785254200005</v>
      </c>
      <c r="D109" s="24">
        <f t="shared" si="3"/>
        <v>3.5753739747671836E-10</v>
      </c>
      <c r="E109" s="24">
        <f t="shared" si="4"/>
        <v>0</v>
      </c>
      <c r="F109" s="24">
        <f t="shared" si="5"/>
        <v>0</v>
      </c>
      <c r="G109" s="9"/>
    </row>
    <row r="110" spans="1:7" x14ac:dyDescent="0.25">
      <c r="A110" s="2">
        <v>87</v>
      </c>
      <c r="B110" s="48">
        <f>'1. 50 MHz AWG Meas Data'!A89</f>
        <v>47.251826935899999</v>
      </c>
      <c r="C110" s="38">
        <f>'1. 50 MHz AWG Meas Data'!B89</f>
        <v>-95.256835971000001</v>
      </c>
      <c r="D110" s="24">
        <f t="shared" si="3"/>
        <v>2.9806872021489451E-10</v>
      </c>
      <c r="E110" s="24">
        <f t="shared" si="4"/>
        <v>0</v>
      </c>
      <c r="F110" s="24">
        <f t="shared" si="5"/>
        <v>0</v>
      </c>
      <c r="G110" s="9"/>
    </row>
    <row r="111" spans="1:7" x14ac:dyDescent="0.25">
      <c r="A111" s="2">
        <v>88</v>
      </c>
      <c r="B111" s="48">
        <f>'1. 50 MHz AWG Meas Data'!A90</f>
        <v>48.102820581800003</v>
      </c>
      <c r="C111" s="38">
        <f>'1. 50 MHz AWG Meas Data'!B90</f>
        <v>-95.149089364199995</v>
      </c>
      <c r="D111" s="24">
        <f t="shared" si="3"/>
        <v>3.0555617412517921E-10</v>
      </c>
      <c r="E111" s="24">
        <f t="shared" si="4"/>
        <v>0</v>
      </c>
      <c r="F111" s="24">
        <f t="shared" si="5"/>
        <v>0</v>
      </c>
      <c r="G111" s="9"/>
    </row>
    <row r="112" spans="1:7" x14ac:dyDescent="0.25">
      <c r="A112" s="2">
        <v>89</v>
      </c>
      <c r="B112" s="48">
        <f>'1. 50 MHz AWG Meas Data'!A91</f>
        <v>48.9691404115</v>
      </c>
      <c r="C112" s="38">
        <f>'1. 50 MHz AWG Meas Data'!B91</f>
        <v>-95.1934007057</v>
      </c>
      <c r="D112" s="24">
        <f t="shared" si="3"/>
        <v>3.0245441572367426E-10</v>
      </c>
      <c r="E112" s="24">
        <f t="shared" si="4"/>
        <v>0</v>
      </c>
      <c r="F112" s="24">
        <f t="shared" si="5"/>
        <v>0</v>
      </c>
      <c r="G112" s="9"/>
    </row>
    <row r="113" spans="1:7" x14ac:dyDescent="0.25">
      <c r="A113" s="2">
        <v>90</v>
      </c>
      <c r="B113" s="48">
        <f>'1. 50 MHz AWG Meas Data'!A92</f>
        <v>49.851062445899998</v>
      </c>
      <c r="C113" s="38">
        <f>'1. 50 MHz AWG Meas Data'!B92</f>
        <v>-95.602116459300007</v>
      </c>
      <c r="D113" s="24">
        <f t="shared" si="3"/>
        <v>2.7528868044552977E-10</v>
      </c>
      <c r="E113" s="24">
        <f t="shared" si="4"/>
        <v>0</v>
      </c>
      <c r="F113" s="24">
        <f t="shared" si="5"/>
        <v>0</v>
      </c>
      <c r="G113" s="9"/>
    </row>
    <row r="114" spans="1:7" x14ac:dyDescent="0.25">
      <c r="A114" s="2">
        <v>91</v>
      </c>
      <c r="B114" s="48">
        <f>'1. 50 MHz AWG Meas Data'!A93</f>
        <v>50.7488676766</v>
      </c>
      <c r="C114" s="38">
        <f>'1. 50 MHz AWG Meas Data'!B93</f>
        <v>-95.937417067699997</v>
      </c>
      <c r="D114" s="24">
        <f t="shared" si="3"/>
        <v>2.5483454103816993E-10</v>
      </c>
      <c r="E114" s="24">
        <f t="shared" si="4"/>
        <v>0</v>
      </c>
      <c r="F114" s="24">
        <f t="shared" si="5"/>
        <v>0</v>
      </c>
      <c r="G114" s="9"/>
    </row>
    <row r="115" spans="1:7" x14ac:dyDescent="0.25">
      <c r="A115" s="2">
        <v>92</v>
      </c>
      <c r="B115" s="48">
        <f>'1. 50 MHz AWG Meas Data'!A94</f>
        <v>51.662842156099998</v>
      </c>
      <c r="C115" s="38">
        <f>'1. 50 MHz AWG Meas Data'!B94</f>
        <v>-96.523340348299996</v>
      </c>
      <c r="D115" s="24">
        <f t="shared" si="3"/>
        <v>2.2267218215744287E-10</v>
      </c>
      <c r="E115" s="24">
        <f t="shared" si="4"/>
        <v>0</v>
      </c>
      <c r="F115" s="24">
        <f t="shared" si="5"/>
        <v>0</v>
      </c>
      <c r="G115" s="9"/>
    </row>
    <row r="116" spans="1:7" x14ac:dyDescent="0.25">
      <c r="A116" s="2">
        <v>93</v>
      </c>
      <c r="B116" s="48">
        <f>'1. 50 MHz AWG Meas Data'!A95</f>
        <v>52.593277088599997</v>
      </c>
      <c r="C116" s="38">
        <f>'1. 50 MHz AWG Meas Data'!B95</f>
        <v>-96.009462937099997</v>
      </c>
      <c r="D116" s="24">
        <f t="shared" si="3"/>
        <v>2.5064191859426745E-10</v>
      </c>
      <c r="E116" s="24">
        <f t="shared" si="4"/>
        <v>0</v>
      </c>
      <c r="F116" s="24">
        <f t="shared" si="5"/>
        <v>0</v>
      </c>
      <c r="G116" s="9"/>
    </row>
    <row r="117" spans="1:7" x14ac:dyDescent="0.25">
      <c r="A117" s="2">
        <v>94</v>
      </c>
      <c r="B117" s="48">
        <f>'1. 50 MHz AWG Meas Data'!A96</f>
        <v>53.540468922700001</v>
      </c>
      <c r="C117" s="38">
        <f>'1. 50 MHz AWG Meas Data'!B96</f>
        <v>-96.572186809399994</v>
      </c>
      <c r="D117" s="24">
        <f t="shared" si="3"/>
        <v>2.2018174994700176E-10</v>
      </c>
      <c r="E117" s="24">
        <f t="shared" si="4"/>
        <v>0</v>
      </c>
      <c r="F117" s="24">
        <f t="shared" si="5"/>
        <v>0</v>
      </c>
      <c r="G117" s="9"/>
    </row>
    <row r="118" spans="1:7" x14ac:dyDescent="0.25">
      <c r="A118" s="2">
        <v>95</v>
      </c>
      <c r="B118" s="48">
        <f>'1. 50 MHz AWG Meas Data'!A97</f>
        <v>54.504719446099998</v>
      </c>
      <c r="C118" s="38">
        <f>'1. 50 MHz AWG Meas Data'!B97</f>
        <v>-96.9842025202</v>
      </c>
      <c r="D118" s="24">
        <f t="shared" si="3"/>
        <v>2.0025333060317346E-10</v>
      </c>
      <c r="E118" s="24">
        <f t="shared" si="4"/>
        <v>0</v>
      </c>
      <c r="F118" s="24">
        <f t="shared" si="5"/>
        <v>0</v>
      </c>
      <c r="G118" s="9"/>
    </row>
    <row r="119" spans="1:7" x14ac:dyDescent="0.25">
      <c r="A119" s="2">
        <v>96</v>
      </c>
      <c r="B119" s="48">
        <f>'1. 50 MHz AWG Meas Data'!A98</f>
        <v>55.486335881499997</v>
      </c>
      <c r="C119" s="38">
        <f>'1. 50 MHz AWG Meas Data'!B98</f>
        <v>-96.749791977699999</v>
      </c>
      <c r="D119" s="24">
        <f t="shared" si="3"/>
        <v>2.1135902760712766E-10</v>
      </c>
      <c r="E119" s="24">
        <f t="shared" si="4"/>
        <v>0</v>
      </c>
      <c r="F119" s="24">
        <f t="shared" si="5"/>
        <v>0</v>
      </c>
      <c r="G119" s="9"/>
    </row>
    <row r="120" spans="1:7" x14ac:dyDescent="0.25">
      <c r="A120" s="2">
        <v>97</v>
      </c>
      <c r="B120" s="48">
        <f>'1. 50 MHz AWG Meas Data'!A99</f>
        <v>56.4856309846</v>
      </c>
      <c r="C120" s="38">
        <f>'1. 50 MHz AWG Meas Data'!B99</f>
        <v>-97.918914224700004</v>
      </c>
      <c r="D120" s="24">
        <f t="shared" si="3"/>
        <v>1.614762211454706E-10</v>
      </c>
      <c r="E120" s="24">
        <f t="shared" si="4"/>
        <v>0</v>
      </c>
      <c r="F120" s="24">
        <f t="shared" si="5"/>
        <v>0</v>
      </c>
      <c r="G120" s="9"/>
    </row>
    <row r="121" spans="1:7" x14ac:dyDescent="0.25">
      <c r="A121" s="2">
        <v>98</v>
      </c>
      <c r="B121" s="48">
        <f>'1. 50 MHz AWG Meas Data'!A100</f>
        <v>57.502923143899999</v>
      </c>
      <c r="C121" s="38">
        <f>'1. 50 MHz AWG Meas Data'!B100</f>
        <v>-98.941926173400006</v>
      </c>
      <c r="D121" s="24">
        <f t="shared" si="3"/>
        <v>1.2758728109832768E-10</v>
      </c>
      <c r="E121" s="24">
        <f t="shared" si="4"/>
        <v>0</v>
      </c>
      <c r="F121" s="24">
        <f t="shared" si="5"/>
        <v>0</v>
      </c>
      <c r="G121" s="9"/>
    </row>
    <row r="122" spans="1:7" x14ac:dyDescent="0.25">
      <c r="A122" s="2">
        <v>99</v>
      </c>
      <c r="B122" s="48">
        <f>'1. 50 MHz AWG Meas Data'!A101</f>
        <v>58.538536481800001</v>
      </c>
      <c r="C122" s="38">
        <f>'1. 50 MHz AWG Meas Data'!B101</f>
        <v>-98.408212452100003</v>
      </c>
      <c r="D122" s="24">
        <f t="shared" si="3"/>
        <v>1.4427090456581241E-10</v>
      </c>
      <c r="E122" s="24">
        <f t="shared" si="4"/>
        <v>0</v>
      </c>
      <c r="F122" s="24">
        <f t="shared" si="5"/>
        <v>0</v>
      </c>
      <c r="G122" s="9"/>
    </row>
    <row r="123" spans="1:7" x14ac:dyDescent="0.25">
      <c r="A123" s="2">
        <v>100</v>
      </c>
      <c r="B123" s="48">
        <f>'1. 50 MHz AWG Meas Data'!A102</f>
        <v>59.592800958300003</v>
      </c>
      <c r="C123" s="38">
        <f>'1. 50 MHz AWG Meas Data'!B102</f>
        <v>-97.976428705100005</v>
      </c>
      <c r="D123" s="24">
        <f t="shared" si="3"/>
        <v>1.5935185722702303E-10</v>
      </c>
      <c r="E123" s="24">
        <f t="shared" si="4"/>
        <v>0</v>
      </c>
      <c r="F123" s="24">
        <f t="shared" si="5"/>
        <v>0</v>
      </c>
      <c r="G123" s="9"/>
    </row>
    <row r="124" spans="1:7" x14ac:dyDescent="0.25">
      <c r="A124" s="2">
        <v>101</v>
      </c>
      <c r="B124" s="48">
        <f>'1. 50 MHz AWG Meas Data'!A103</f>
        <v>60.666052475699999</v>
      </c>
      <c r="C124" s="38">
        <f>'1. 50 MHz AWG Meas Data'!B103</f>
        <v>-98.152437927700007</v>
      </c>
      <c r="D124" s="24">
        <f t="shared" si="3"/>
        <v>1.5302282214179537E-10</v>
      </c>
      <c r="E124" s="24">
        <f t="shared" si="4"/>
        <v>0</v>
      </c>
      <c r="F124" s="24">
        <f t="shared" si="5"/>
        <v>0</v>
      </c>
      <c r="G124" s="9"/>
    </row>
    <row r="125" spans="1:7" x14ac:dyDescent="0.25">
      <c r="A125" s="2">
        <v>102</v>
      </c>
      <c r="B125" s="48">
        <f>'1. 50 MHz AWG Meas Data'!A104</f>
        <v>61.7586329859</v>
      </c>
      <c r="C125" s="38">
        <f>'1. 50 MHz AWG Meas Data'!B104</f>
        <v>-99.171112234600002</v>
      </c>
      <c r="D125" s="24">
        <f t="shared" si="3"/>
        <v>1.2102881372725415E-10</v>
      </c>
      <c r="E125" s="24">
        <f t="shared" si="4"/>
        <v>0</v>
      </c>
      <c r="F125" s="24">
        <f t="shared" si="5"/>
        <v>0</v>
      </c>
      <c r="G125" s="9"/>
    </row>
    <row r="126" spans="1:7" x14ac:dyDescent="0.25">
      <c r="A126" s="2">
        <v>103</v>
      </c>
      <c r="B126" s="48">
        <f>'1. 50 MHz AWG Meas Data'!A105</f>
        <v>62.870890599200003</v>
      </c>
      <c r="C126" s="38">
        <f>'1. 50 MHz AWG Meas Data'!B105</f>
        <v>-99.069689654699999</v>
      </c>
      <c r="D126" s="24">
        <f t="shared" si="3"/>
        <v>1.2388851136591084E-10</v>
      </c>
      <c r="E126" s="24">
        <f t="shared" si="4"/>
        <v>0</v>
      </c>
      <c r="F126" s="24">
        <f t="shared" si="5"/>
        <v>0</v>
      </c>
      <c r="G126" s="9"/>
    </row>
    <row r="127" spans="1:7" x14ac:dyDescent="0.25">
      <c r="A127" s="2">
        <v>104</v>
      </c>
      <c r="B127" s="48">
        <f>'1. 50 MHz AWG Meas Data'!A106</f>
        <v>64.003179695300005</v>
      </c>
      <c r="C127" s="38">
        <f>'1. 50 MHz AWG Meas Data'!B106</f>
        <v>-98.6870884442</v>
      </c>
      <c r="D127" s="24">
        <f t="shared" si="3"/>
        <v>1.352979310747613E-10</v>
      </c>
      <c r="E127" s="24">
        <f t="shared" si="4"/>
        <v>0</v>
      </c>
      <c r="F127" s="24">
        <f t="shared" si="5"/>
        <v>0</v>
      </c>
      <c r="G127" s="9"/>
    </row>
    <row r="128" spans="1:7" x14ac:dyDescent="0.25">
      <c r="A128" s="2">
        <v>105</v>
      </c>
      <c r="B128" s="48">
        <f>'1. 50 MHz AWG Meas Data'!A107</f>
        <v>65.155861036399997</v>
      </c>
      <c r="C128" s="38">
        <f>'1. 50 MHz AWG Meas Data'!B107</f>
        <v>-99.277753282199996</v>
      </c>
      <c r="D128" s="24">
        <f t="shared" si="3"/>
        <v>1.180931404046289E-10</v>
      </c>
      <c r="E128" s="24">
        <f t="shared" si="4"/>
        <v>0</v>
      </c>
      <c r="F128" s="24">
        <f t="shared" si="5"/>
        <v>0</v>
      </c>
      <c r="G128" s="9"/>
    </row>
    <row r="129" spans="1:7" x14ac:dyDescent="0.25">
      <c r="A129" s="2">
        <v>106</v>
      </c>
      <c r="B129" s="48">
        <f>'1. 50 MHz AWG Meas Data'!A108</f>
        <v>66.329301881600003</v>
      </c>
      <c r="C129" s="38">
        <f>'1. 50 MHz AWG Meas Data'!B108</f>
        <v>-98.8465086442</v>
      </c>
      <c r="D129" s="24">
        <f t="shared" si="3"/>
        <v>1.30421483418466E-10</v>
      </c>
      <c r="E129" s="24">
        <f t="shared" si="4"/>
        <v>0</v>
      </c>
      <c r="F129" s="24">
        <f t="shared" si="5"/>
        <v>0</v>
      </c>
      <c r="G129" s="9"/>
    </row>
    <row r="130" spans="1:7" x14ac:dyDescent="0.25">
      <c r="A130" s="2">
        <v>107</v>
      </c>
      <c r="B130" s="48">
        <f>'1. 50 MHz AWG Meas Data'!A109</f>
        <v>67.523876104400003</v>
      </c>
      <c r="C130" s="38">
        <f>'1. 50 MHz AWG Meas Data'!B109</f>
        <v>-99.334977377800001</v>
      </c>
      <c r="D130" s="24">
        <f t="shared" si="3"/>
        <v>1.1654731217173216E-10</v>
      </c>
      <c r="E130" s="24">
        <f t="shared" si="4"/>
        <v>0</v>
      </c>
      <c r="F130" s="24">
        <f t="shared" si="5"/>
        <v>0</v>
      </c>
      <c r="G130" s="9"/>
    </row>
    <row r="131" spans="1:7" x14ac:dyDescent="0.25">
      <c r="A131" s="2">
        <v>108</v>
      </c>
      <c r="B131" s="48">
        <f>'1. 50 MHz AWG Meas Data'!A110</f>
        <v>68.739964311799994</v>
      </c>
      <c r="C131" s="38">
        <f>'1. 50 MHz AWG Meas Data'!B110</f>
        <v>-99.417520948000004</v>
      </c>
      <c r="D131" s="24">
        <f t="shared" si="3"/>
        <v>1.1435309020538818E-10</v>
      </c>
      <c r="E131" s="24">
        <f t="shared" si="4"/>
        <v>0</v>
      </c>
      <c r="F131" s="24">
        <f t="shared" si="5"/>
        <v>0</v>
      </c>
      <c r="G131" s="9"/>
    </row>
    <row r="132" spans="1:7" x14ac:dyDescent="0.25">
      <c r="A132" s="2">
        <v>109</v>
      </c>
      <c r="B132" s="48">
        <f>'1. 50 MHz AWG Meas Data'!A111</f>
        <v>69.977953965200001</v>
      </c>
      <c r="C132" s="38">
        <f>'1. 50 MHz AWG Meas Data'!B111</f>
        <v>-98.342602671099996</v>
      </c>
      <c r="D132" s="24">
        <f t="shared" si="3"/>
        <v>1.4646698200608028E-10</v>
      </c>
      <c r="E132" s="24">
        <f t="shared" si="4"/>
        <v>0</v>
      </c>
      <c r="F132" s="24">
        <f t="shared" si="5"/>
        <v>0</v>
      </c>
      <c r="G132" s="9"/>
    </row>
    <row r="133" spans="1:7" x14ac:dyDescent="0.25">
      <c r="A133" s="2">
        <v>110</v>
      </c>
      <c r="B133" s="48">
        <f>'1. 50 MHz AWG Meas Data'!A112</f>
        <v>71.238239504199996</v>
      </c>
      <c r="C133" s="38">
        <f>'1. 50 MHz AWG Meas Data'!B112</f>
        <v>-99.581313046399998</v>
      </c>
      <c r="D133" s="24">
        <f t="shared" si="3"/>
        <v>1.1012063203695545E-10</v>
      </c>
      <c r="E133" s="24">
        <f t="shared" si="4"/>
        <v>0</v>
      </c>
      <c r="F133" s="24">
        <f t="shared" si="5"/>
        <v>0</v>
      </c>
      <c r="G133" s="9"/>
    </row>
    <row r="134" spans="1:7" x14ac:dyDescent="0.25">
      <c r="A134" s="2">
        <v>111</v>
      </c>
      <c r="B134" s="48">
        <f>'1. 50 MHz AWG Meas Data'!A113</f>
        <v>72.521222472199995</v>
      </c>
      <c r="C134" s="38">
        <f>'1. 50 MHz AWG Meas Data'!B113</f>
        <v>-99.298310134600001</v>
      </c>
      <c r="D134" s="24">
        <f t="shared" si="3"/>
        <v>1.1753548034491357E-10</v>
      </c>
      <c r="E134" s="24">
        <f t="shared" si="4"/>
        <v>0</v>
      </c>
      <c r="F134" s="24">
        <f t="shared" si="5"/>
        <v>0</v>
      </c>
      <c r="G134" s="9"/>
    </row>
    <row r="135" spans="1:7" x14ac:dyDescent="0.25">
      <c r="A135" s="2">
        <v>112</v>
      </c>
      <c r="B135" s="48">
        <f>'1. 50 MHz AWG Meas Data'!A114</f>
        <v>73.827311644199995</v>
      </c>
      <c r="C135" s="38">
        <f>'1. 50 MHz AWG Meas Data'!B114</f>
        <v>-98.837119085400005</v>
      </c>
      <c r="D135" s="24">
        <f t="shared" si="3"/>
        <v>1.3070376307008082E-10</v>
      </c>
      <c r="E135" s="24">
        <f t="shared" si="4"/>
        <v>0</v>
      </c>
      <c r="F135" s="24">
        <f t="shared" si="5"/>
        <v>0</v>
      </c>
      <c r="G135" s="9"/>
    </row>
    <row r="136" spans="1:7" x14ac:dyDescent="0.25">
      <c r="A136" s="2">
        <v>113</v>
      </c>
      <c r="B136" s="48">
        <f>'1. 50 MHz AWG Meas Data'!A115</f>
        <v>75.156923157199998</v>
      </c>
      <c r="C136" s="38">
        <f>'1. 50 MHz AWG Meas Data'!B115</f>
        <v>-100.418057663</v>
      </c>
      <c r="D136" s="24">
        <f t="shared" si="3"/>
        <v>9.0822663429526143E-11</v>
      </c>
      <c r="E136" s="24">
        <f t="shared" si="4"/>
        <v>0</v>
      </c>
      <c r="F136" s="24">
        <f t="shared" si="5"/>
        <v>0</v>
      </c>
      <c r="G136" s="9"/>
    </row>
    <row r="137" spans="1:7" x14ac:dyDescent="0.25">
      <c r="A137" s="2">
        <v>114</v>
      </c>
      <c r="B137" s="48">
        <f>'1. 50 MHz AWG Meas Data'!A116</f>
        <v>76.510480642700003</v>
      </c>
      <c r="C137" s="38">
        <f>'1. 50 MHz AWG Meas Data'!B116</f>
        <v>-100.65440554</v>
      </c>
      <c r="D137" s="24">
        <f t="shared" si="3"/>
        <v>8.6012079171267681E-11</v>
      </c>
      <c r="E137" s="24">
        <f t="shared" si="4"/>
        <v>0</v>
      </c>
      <c r="F137" s="24">
        <f t="shared" si="5"/>
        <v>0</v>
      </c>
      <c r="G137" s="9"/>
    </row>
    <row r="138" spans="1:7" x14ac:dyDescent="0.25">
      <c r="A138" s="2">
        <v>115</v>
      </c>
      <c r="B138" s="48">
        <f>'1. 50 MHz AWG Meas Data'!A117</f>
        <v>77.8884153618</v>
      </c>
      <c r="C138" s="38">
        <f>'1. 50 MHz AWG Meas Data'!B117</f>
        <v>-100.765889417</v>
      </c>
      <c r="D138" s="24">
        <f t="shared" si="3"/>
        <v>8.383223761114544E-11</v>
      </c>
      <c r="E138" s="24">
        <f t="shared" si="4"/>
        <v>0</v>
      </c>
      <c r="F138" s="24">
        <f t="shared" si="5"/>
        <v>0</v>
      </c>
      <c r="G138" s="9"/>
    </row>
    <row r="139" spans="1:7" x14ac:dyDescent="0.25">
      <c r="A139" s="2">
        <v>116</v>
      </c>
      <c r="B139" s="48">
        <f>'1. 50 MHz AWG Meas Data'!A118</f>
        <v>79.291166342300002</v>
      </c>
      <c r="C139" s="38">
        <f>'1. 50 MHz AWG Meas Data'!B118</f>
        <v>-101.388832251</v>
      </c>
      <c r="D139" s="24">
        <f t="shared" si="3"/>
        <v>7.263012220645604E-11</v>
      </c>
      <c r="E139" s="24">
        <f t="shared" si="4"/>
        <v>0</v>
      </c>
      <c r="F139" s="24">
        <f t="shared" si="5"/>
        <v>0</v>
      </c>
      <c r="G139" s="9"/>
    </row>
    <row r="140" spans="1:7" x14ac:dyDescent="0.25">
      <c r="A140" s="2">
        <v>117</v>
      </c>
      <c r="B140" s="48">
        <f>'1. 50 MHz AWG Meas Data'!A119</f>
        <v>80.719180518900004</v>
      </c>
      <c r="C140" s="38">
        <f>'1. 50 MHz AWG Meas Data'!B119</f>
        <v>-99.920248669100005</v>
      </c>
      <c r="D140" s="24">
        <f t="shared" si="3"/>
        <v>1.0185330670385572E-10</v>
      </c>
      <c r="E140" s="24">
        <f t="shared" si="4"/>
        <v>0</v>
      </c>
      <c r="F140" s="24">
        <f t="shared" si="5"/>
        <v>0</v>
      </c>
      <c r="G140" s="9"/>
    </row>
    <row r="141" spans="1:7" x14ac:dyDescent="0.25">
      <c r="A141" s="2">
        <v>118</v>
      </c>
      <c r="B141" s="48">
        <f>'1. 50 MHz AWG Meas Data'!A120</f>
        <v>82.172912875500003</v>
      </c>
      <c r="C141" s="38">
        <f>'1. 50 MHz AWG Meas Data'!B120</f>
        <v>-99.429224854300003</v>
      </c>
      <c r="D141" s="24">
        <f t="shared" si="3"/>
        <v>1.1404533219459335E-10</v>
      </c>
      <c r="E141" s="24">
        <f t="shared" si="4"/>
        <v>0</v>
      </c>
      <c r="F141" s="24">
        <f t="shared" si="5"/>
        <v>0</v>
      </c>
      <c r="G141" s="9"/>
    </row>
    <row r="142" spans="1:7" x14ac:dyDescent="0.25">
      <c r="A142" s="2">
        <v>119</v>
      </c>
      <c r="B142" s="48">
        <f>'1. 50 MHz AWG Meas Data'!A121</f>
        <v>83.652826590100005</v>
      </c>
      <c r="C142" s="38">
        <f>'1. 50 MHz AWG Meas Data'!B121</f>
        <v>-100.92454993600001</v>
      </c>
      <c r="D142" s="24">
        <f t="shared" si="3"/>
        <v>8.0824868444517689E-11</v>
      </c>
      <c r="E142" s="24">
        <f t="shared" si="4"/>
        <v>0</v>
      </c>
      <c r="F142" s="24">
        <f t="shared" si="5"/>
        <v>0</v>
      </c>
      <c r="G142" s="9"/>
    </row>
    <row r="143" spans="1:7" x14ac:dyDescent="0.25">
      <c r="A143" s="2">
        <v>120</v>
      </c>
      <c r="B143" s="48">
        <f>'1. 50 MHz AWG Meas Data'!A122</f>
        <v>85.159393182499997</v>
      </c>
      <c r="C143" s="38">
        <f>'1. 50 MHz AWG Meas Data'!B122</f>
        <v>-100.58363955999999</v>
      </c>
      <c r="D143" s="24">
        <f t="shared" si="3"/>
        <v>8.742508112911687E-11</v>
      </c>
      <c r="E143" s="24">
        <f t="shared" si="4"/>
        <v>0</v>
      </c>
      <c r="F143" s="24">
        <f t="shared" si="5"/>
        <v>0</v>
      </c>
      <c r="G143" s="9"/>
    </row>
    <row r="144" spans="1:7" x14ac:dyDescent="0.25">
      <c r="A144" s="2">
        <v>121</v>
      </c>
      <c r="B144" s="48">
        <f>'1. 50 MHz AWG Meas Data'!A123</f>
        <v>86.693092664399998</v>
      </c>
      <c r="C144" s="38">
        <f>'1. 50 MHz AWG Meas Data'!B123</f>
        <v>-100.54597782899999</v>
      </c>
      <c r="D144" s="24">
        <f t="shared" si="3"/>
        <v>8.8186522478638888E-11</v>
      </c>
      <c r="E144" s="24">
        <f t="shared" si="4"/>
        <v>0</v>
      </c>
      <c r="F144" s="24">
        <f t="shared" si="5"/>
        <v>0</v>
      </c>
      <c r="G144" s="9"/>
    </row>
    <row r="145" spans="1:7" x14ac:dyDescent="0.25">
      <c r="A145" s="2">
        <v>122</v>
      </c>
      <c r="B145" s="48">
        <f>'1. 50 MHz AWG Meas Data'!A124</f>
        <v>88.254413692300005</v>
      </c>
      <c r="C145" s="38">
        <f>'1. 50 MHz AWG Meas Data'!B124</f>
        <v>-101.71074921500001</v>
      </c>
      <c r="D145" s="24">
        <f t="shared" si="3"/>
        <v>6.7441167279389658E-11</v>
      </c>
      <c r="E145" s="24">
        <f t="shared" si="4"/>
        <v>0</v>
      </c>
      <c r="F145" s="24">
        <f t="shared" si="5"/>
        <v>0</v>
      </c>
      <c r="G145" s="9"/>
    </row>
    <row r="146" spans="1:7" x14ac:dyDescent="0.25">
      <c r="A146" s="2">
        <v>123</v>
      </c>
      <c r="B146" s="48">
        <f>'1. 50 MHz AWG Meas Data'!A125</f>
        <v>89.843853723500004</v>
      </c>
      <c r="C146" s="38">
        <f>'1. 50 MHz AWG Meas Data'!B125</f>
        <v>-101.72015952300001</v>
      </c>
      <c r="D146" s="24">
        <f t="shared" si="3"/>
        <v>6.7295193727728675E-11</v>
      </c>
      <c r="E146" s="24">
        <f t="shared" si="4"/>
        <v>0</v>
      </c>
      <c r="F146" s="24">
        <f t="shared" si="5"/>
        <v>0</v>
      </c>
      <c r="G146" s="9"/>
    </row>
    <row r="147" spans="1:7" x14ac:dyDescent="0.25">
      <c r="A147" s="2">
        <v>124</v>
      </c>
      <c r="B147" s="48">
        <f>'1. 50 MHz AWG Meas Data'!A126</f>
        <v>91.461919174100004</v>
      </c>
      <c r="C147" s="38">
        <f>'1. 50 MHz AWG Meas Data'!B126</f>
        <v>-100.68282592600001</v>
      </c>
      <c r="D147" s="24">
        <f t="shared" si="3"/>
        <v>8.5451050750481012E-11</v>
      </c>
      <c r="E147" s="24">
        <f t="shared" si="4"/>
        <v>0</v>
      </c>
      <c r="F147" s="24">
        <f t="shared" si="5"/>
        <v>0</v>
      </c>
      <c r="G147" s="9"/>
    </row>
    <row r="148" spans="1:7" x14ac:dyDescent="0.25">
      <c r="A148" s="2">
        <v>125</v>
      </c>
      <c r="B148" s="48">
        <f>'1. 50 MHz AWG Meas Data'!A127</f>
        <v>93.109125580899999</v>
      </c>
      <c r="C148" s="38">
        <f>'1. 50 MHz AWG Meas Data'!B127</f>
        <v>-100.64617088599999</v>
      </c>
      <c r="D148" s="24">
        <f t="shared" si="3"/>
        <v>8.6175321314610792E-11</v>
      </c>
      <c r="E148" s="24">
        <f t="shared" si="4"/>
        <v>0</v>
      </c>
      <c r="F148" s="24">
        <f t="shared" si="5"/>
        <v>0</v>
      </c>
      <c r="G148" s="9"/>
    </row>
    <row r="149" spans="1:7" x14ac:dyDescent="0.25">
      <c r="A149" s="2">
        <v>126</v>
      </c>
      <c r="B149" s="48">
        <f>'1. 50 MHz AWG Meas Data'!A128</f>
        <v>94.785997765199994</v>
      </c>
      <c r="C149" s="38">
        <f>'1. 50 MHz AWG Meas Data'!B128</f>
        <v>-100.657263063</v>
      </c>
      <c r="D149" s="24">
        <f t="shared" si="3"/>
        <v>8.5955504504957545E-11</v>
      </c>
      <c r="E149" s="24">
        <f t="shared" si="4"/>
        <v>0</v>
      </c>
      <c r="F149" s="24">
        <f t="shared" si="5"/>
        <v>0</v>
      </c>
      <c r="G149" s="9"/>
    </row>
    <row r="150" spans="1:7" x14ac:dyDescent="0.25">
      <c r="A150" s="2">
        <v>127</v>
      </c>
      <c r="B150" s="48">
        <f>'1. 50 MHz AWG Meas Data'!A129</f>
        <v>96.493070000299994</v>
      </c>
      <c r="C150" s="38">
        <f>'1. 50 MHz AWG Meas Data'!B129</f>
        <v>-101.70159653499999</v>
      </c>
      <c r="D150" s="24">
        <f t="shared" si="3"/>
        <v>6.7583448230676388E-11</v>
      </c>
      <c r="E150" s="24">
        <f t="shared" si="4"/>
        <v>0</v>
      </c>
      <c r="F150" s="24">
        <f t="shared" si="5"/>
        <v>0</v>
      </c>
      <c r="G150" s="9"/>
    </row>
    <row r="151" spans="1:7" x14ac:dyDescent="0.25">
      <c r="A151" s="2">
        <v>128</v>
      </c>
      <c r="B151" s="48">
        <f>'1. 50 MHz AWG Meas Data'!A130</f>
        <v>98.230886181700001</v>
      </c>
      <c r="C151" s="38">
        <f>'1. 50 MHz AWG Meas Data'!B130</f>
        <v>-101.687607718</v>
      </c>
      <c r="D151" s="24">
        <f t="shared" ref="D151:D214" si="6">10^(C151/10)</f>
        <v>6.7801488471292778E-11</v>
      </c>
      <c r="E151" s="24">
        <f t="shared" ref="E151:E214" si="7">IF($B151&gt;=$C$11, IF($B151&lt;=$C$12,$D151,0),0)</f>
        <v>0</v>
      </c>
      <c r="F151" s="24">
        <f t="shared" si="5"/>
        <v>0</v>
      </c>
      <c r="G151" s="9"/>
    </row>
    <row r="152" spans="1:7" x14ac:dyDescent="0.25">
      <c r="A152" s="2">
        <v>129</v>
      </c>
      <c r="B152" s="48">
        <f>'1. 50 MHz AWG Meas Data'!A131</f>
        <v>100</v>
      </c>
      <c r="C152" s="38">
        <f>'1. 50 MHz AWG Meas Data'!B131</f>
        <v>-102.20954810800001</v>
      </c>
      <c r="D152" s="24">
        <f t="shared" si="6"/>
        <v>6.012362940544647E-11</v>
      </c>
      <c r="E152" s="24">
        <f t="shared" si="7"/>
        <v>0</v>
      </c>
      <c r="F152" s="24">
        <f t="shared" si="5"/>
        <v>0</v>
      </c>
      <c r="G152" s="9"/>
    </row>
    <row r="153" spans="1:7" x14ac:dyDescent="0.25">
      <c r="A153" s="2">
        <v>130</v>
      </c>
      <c r="B153" s="48">
        <f>'1. 50 MHz AWG Meas Data'!A132</f>
        <v>101.800975118</v>
      </c>
      <c r="C153" s="38">
        <f>'1. 50 MHz AWG Meas Data'!B132</f>
        <v>-101.310819012</v>
      </c>
      <c r="D153" s="24">
        <f t="shared" si="6"/>
        <v>7.3946581013126734E-11</v>
      </c>
      <c r="E153" s="24">
        <f t="shared" si="7"/>
        <v>0</v>
      </c>
      <c r="F153" s="24">
        <f t="shared" ref="F153:F216" si="8">((E153+E152)/2)*($B153-$B152)</f>
        <v>0</v>
      </c>
      <c r="G153" s="9"/>
    </row>
    <row r="154" spans="1:7" x14ac:dyDescent="0.25">
      <c r="A154" s="2">
        <v>131</v>
      </c>
      <c r="B154" s="48">
        <f>'1. 50 MHz AWG Meas Data'!A133</f>
        <v>103.63438535</v>
      </c>
      <c r="C154" s="38">
        <f>'1. 50 MHz AWG Meas Data'!B133</f>
        <v>-101.643164532</v>
      </c>
      <c r="D154" s="24">
        <f t="shared" si="6"/>
        <v>6.8498892024744374E-11</v>
      </c>
      <c r="E154" s="24">
        <f t="shared" si="7"/>
        <v>0</v>
      </c>
      <c r="F154" s="24">
        <f t="shared" si="8"/>
        <v>0</v>
      </c>
      <c r="G154" s="9"/>
    </row>
    <row r="155" spans="1:7" x14ac:dyDescent="0.25">
      <c r="A155" s="2">
        <v>132</v>
      </c>
      <c r="B155" s="48">
        <f>'1. 50 MHz AWG Meas Data'!A134</f>
        <v>105.500814844</v>
      </c>
      <c r="C155" s="38">
        <f>'1. 50 MHz AWG Meas Data'!B134</f>
        <v>-100.34089987</v>
      </c>
      <c r="D155" s="24">
        <f t="shared" si="6"/>
        <v>9.2450659380564487E-11</v>
      </c>
      <c r="E155" s="24">
        <f t="shared" si="7"/>
        <v>0</v>
      </c>
      <c r="F155" s="24">
        <f t="shared" si="8"/>
        <v>0</v>
      </c>
      <c r="G155" s="9"/>
    </row>
    <row r="156" spans="1:7" x14ac:dyDescent="0.25">
      <c r="A156" s="2">
        <v>133</v>
      </c>
      <c r="B156" s="48">
        <f>'1. 50 MHz AWG Meas Data'!A135</f>
        <v>107.40085826799999</v>
      </c>
      <c r="C156" s="38">
        <f>'1. 50 MHz AWG Meas Data'!B135</f>
        <v>-100.382905382</v>
      </c>
      <c r="D156" s="24">
        <f t="shared" si="6"/>
        <v>9.1560775373803752E-11</v>
      </c>
      <c r="E156" s="24">
        <f t="shared" si="7"/>
        <v>0</v>
      </c>
      <c r="F156" s="24">
        <f t="shared" si="8"/>
        <v>0</v>
      </c>
      <c r="G156" s="9"/>
    </row>
    <row r="157" spans="1:7" x14ac:dyDescent="0.25">
      <c r="A157" s="2">
        <v>134</v>
      </c>
      <c r="B157" s="48">
        <f>'1. 50 MHz AWG Meas Data'!A136</f>
        <v>109.33512100199999</v>
      </c>
      <c r="C157" s="38">
        <f>'1. 50 MHz AWG Meas Data'!B136</f>
        <v>-100.73087223</v>
      </c>
      <c r="D157" s="24">
        <f t="shared" si="6"/>
        <v>8.4510909777321037E-11</v>
      </c>
      <c r="E157" s="24">
        <f t="shared" si="7"/>
        <v>0</v>
      </c>
      <c r="F157" s="24">
        <f t="shared" si="8"/>
        <v>0</v>
      </c>
      <c r="G157" s="9"/>
    </row>
    <row r="158" spans="1:7" x14ac:dyDescent="0.25">
      <c r="A158" s="2">
        <v>135</v>
      </c>
      <c r="B158" s="48">
        <f>'1. 50 MHz AWG Meas Data'!A137</f>
        <v>111.304219327</v>
      </c>
      <c r="C158" s="38">
        <f>'1. 50 MHz AWG Meas Data'!B137</f>
        <v>-100.647504246</v>
      </c>
      <c r="D158" s="24">
        <f t="shared" si="6"/>
        <v>8.6148868045124719E-11</v>
      </c>
      <c r="E158" s="24">
        <f t="shared" si="7"/>
        <v>0</v>
      </c>
      <c r="F158" s="24">
        <f t="shared" si="8"/>
        <v>0</v>
      </c>
      <c r="G158" s="9"/>
    </row>
    <row r="159" spans="1:7" x14ac:dyDescent="0.25">
      <c r="A159" s="2">
        <v>136</v>
      </c>
      <c r="B159" s="48">
        <f>'1. 50 MHz AWG Meas Data'!A138</f>
        <v>113.308780622</v>
      </c>
      <c r="C159" s="38">
        <f>'1. 50 MHz AWG Meas Data'!B138</f>
        <v>-100.841952225</v>
      </c>
      <c r="D159" s="24">
        <f t="shared" si="6"/>
        <v>8.2376773465160412E-11</v>
      </c>
      <c r="E159" s="24">
        <f t="shared" si="7"/>
        <v>0</v>
      </c>
      <c r="F159" s="24">
        <f t="shared" si="8"/>
        <v>0</v>
      </c>
      <c r="G159" s="9"/>
    </row>
    <row r="160" spans="1:7" x14ac:dyDescent="0.25">
      <c r="A160" s="2">
        <v>137</v>
      </c>
      <c r="B160" s="48">
        <f>'1. 50 MHz AWG Meas Data'!A139</f>
        <v>115.349443568</v>
      </c>
      <c r="C160" s="38">
        <f>'1. 50 MHz AWG Meas Data'!B139</f>
        <v>-100.026252547</v>
      </c>
      <c r="D160" s="24">
        <f t="shared" si="6"/>
        <v>9.939733611450638E-11</v>
      </c>
      <c r="E160" s="24">
        <f t="shared" si="7"/>
        <v>0</v>
      </c>
      <c r="F160" s="24">
        <f t="shared" si="8"/>
        <v>0</v>
      </c>
      <c r="G160" s="9"/>
    </row>
    <row r="161" spans="1:7" x14ac:dyDescent="0.25">
      <c r="A161" s="2">
        <v>138</v>
      </c>
      <c r="B161" s="48">
        <f>'1. 50 MHz AWG Meas Data'!A140</f>
        <v>117.426858345</v>
      </c>
      <c r="C161" s="38">
        <f>'1. 50 MHz AWG Meas Data'!B140</f>
        <v>-99.698030741300002</v>
      </c>
      <c r="D161" s="24">
        <f t="shared" si="6"/>
        <v>1.0720052835943158E-10</v>
      </c>
      <c r="E161" s="24">
        <f t="shared" si="7"/>
        <v>0</v>
      </c>
      <c r="F161" s="24">
        <f t="shared" si="8"/>
        <v>0</v>
      </c>
      <c r="G161" s="9"/>
    </row>
    <row r="162" spans="1:7" x14ac:dyDescent="0.25">
      <c r="A162" s="2">
        <v>139</v>
      </c>
      <c r="B162" s="48">
        <f>'1. 50 MHz AWG Meas Data'!A141</f>
        <v>119.541686846</v>
      </c>
      <c r="C162" s="38">
        <f>'1. 50 MHz AWG Meas Data'!B141</f>
        <v>-100.608086634</v>
      </c>
      <c r="D162" s="24">
        <f t="shared" si="6"/>
        <v>8.6934335048777735E-11</v>
      </c>
      <c r="E162" s="24">
        <f t="shared" si="7"/>
        <v>0</v>
      </c>
      <c r="F162" s="24">
        <f t="shared" si="8"/>
        <v>0</v>
      </c>
      <c r="G162" s="9"/>
    </row>
    <row r="163" spans="1:7" x14ac:dyDescent="0.25">
      <c r="A163" s="2">
        <v>140</v>
      </c>
      <c r="B163" s="48">
        <f>'1. 50 MHz AWG Meas Data'!A142</f>
        <v>121.694602882</v>
      </c>
      <c r="C163" s="38">
        <f>'1. 50 MHz AWG Meas Data'!B142</f>
        <v>-99.532319070200003</v>
      </c>
      <c r="D163" s="24">
        <f t="shared" si="6"/>
        <v>1.1136996751410935E-10</v>
      </c>
      <c r="E163" s="24">
        <f t="shared" si="7"/>
        <v>0</v>
      </c>
      <c r="F163" s="24">
        <f t="shared" si="8"/>
        <v>0</v>
      </c>
      <c r="G163" s="9"/>
    </row>
    <row r="164" spans="1:7" x14ac:dyDescent="0.25">
      <c r="A164" s="2">
        <v>141</v>
      </c>
      <c r="B164" s="48">
        <f>'1. 50 MHz AWG Meas Data'!A143</f>
        <v>123.886292399</v>
      </c>
      <c r="C164" s="38">
        <f>'1. 50 MHz AWG Meas Data'!B143</f>
        <v>-100.392763753</v>
      </c>
      <c r="D164" s="24">
        <f t="shared" si="6"/>
        <v>9.1353170529553656E-11</v>
      </c>
      <c r="E164" s="24">
        <f t="shared" si="7"/>
        <v>0</v>
      </c>
      <c r="F164" s="24">
        <f t="shared" si="8"/>
        <v>0</v>
      </c>
      <c r="G164" s="9"/>
    </row>
    <row r="165" spans="1:7" x14ac:dyDescent="0.25">
      <c r="A165" s="2">
        <v>142</v>
      </c>
      <c r="B165" s="48">
        <f>'1. 50 MHz AWG Meas Data'!A144</f>
        <v>126.1174537</v>
      </c>
      <c r="C165" s="38">
        <f>'1. 50 MHz AWG Meas Data'!B144</f>
        <v>-100.52637933</v>
      </c>
      <c r="D165" s="24">
        <f t="shared" si="6"/>
        <v>8.8585382961212511E-11</v>
      </c>
      <c r="E165" s="24">
        <f t="shared" si="7"/>
        <v>0</v>
      </c>
      <c r="F165" s="24">
        <f t="shared" si="8"/>
        <v>0</v>
      </c>
      <c r="G165" s="9"/>
    </row>
    <row r="166" spans="1:7" x14ac:dyDescent="0.25">
      <c r="A166" s="2">
        <v>143</v>
      </c>
      <c r="B166" s="48">
        <f>'1. 50 MHz AWG Meas Data'!A145</f>
        <v>128.38879766100001</v>
      </c>
      <c r="C166" s="38">
        <f>'1. 50 MHz AWG Meas Data'!B145</f>
        <v>-100.79983433</v>
      </c>
      <c r="D166" s="24">
        <f t="shared" si="6"/>
        <v>8.3179550093991812E-11</v>
      </c>
      <c r="E166" s="24">
        <f t="shared" si="7"/>
        <v>0</v>
      </c>
      <c r="F166" s="24">
        <f t="shared" si="8"/>
        <v>0</v>
      </c>
      <c r="G166" s="9"/>
    </row>
    <row r="167" spans="1:7" x14ac:dyDescent="0.25">
      <c r="A167" s="2">
        <v>144</v>
      </c>
      <c r="B167" s="48">
        <f>'1. 50 MHz AWG Meas Data'!A146</f>
        <v>130.701047961</v>
      </c>
      <c r="C167" s="38">
        <f>'1. 50 MHz AWG Meas Data'!B146</f>
        <v>-100.281521048</v>
      </c>
      <c r="D167" s="24">
        <f t="shared" si="6"/>
        <v>9.3723369810004349E-11</v>
      </c>
      <c r="E167" s="24">
        <f t="shared" si="7"/>
        <v>0</v>
      </c>
      <c r="F167" s="24">
        <f t="shared" si="8"/>
        <v>0</v>
      </c>
      <c r="G167" s="9"/>
    </row>
    <row r="168" spans="1:7" x14ac:dyDescent="0.25">
      <c r="A168" s="2">
        <v>145</v>
      </c>
      <c r="B168" s="48">
        <f>'1. 50 MHz AWG Meas Data'!A147</f>
        <v>133.05494131399999</v>
      </c>
      <c r="C168" s="38">
        <f>'1. 50 MHz AWG Meas Data'!B147</f>
        <v>-98.932098249700005</v>
      </c>
      <c r="D168" s="24">
        <f t="shared" si="6"/>
        <v>1.2787633333637956E-10</v>
      </c>
      <c r="E168" s="24">
        <f t="shared" si="7"/>
        <v>0</v>
      </c>
      <c r="F168" s="24">
        <f t="shared" si="8"/>
        <v>0</v>
      </c>
      <c r="G168" s="9"/>
    </row>
    <row r="169" spans="1:7" x14ac:dyDescent="0.25">
      <c r="A169" s="2">
        <v>146</v>
      </c>
      <c r="B169" s="48">
        <f>'1. 50 MHz AWG Meas Data'!A148</f>
        <v>135.4512277</v>
      </c>
      <c r="C169" s="38">
        <f>'1. 50 MHz AWG Meas Data'!B148</f>
        <v>-99.220074695999998</v>
      </c>
      <c r="D169" s="24">
        <f t="shared" si="6"/>
        <v>1.1967199482775882E-10</v>
      </c>
      <c r="E169" s="24">
        <f t="shared" si="7"/>
        <v>0</v>
      </c>
      <c r="F169" s="24">
        <f t="shared" si="8"/>
        <v>0</v>
      </c>
      <c r="G169" s="9"/>
    </row>
    <row r="170" spans="1:7" x14ac:dyDescent="0.25">
      <c r="A170" s="2">
        <v>147</v>
      </c>
      <c r="B170" s="48">
        <f>'1. 50 MHz AWG Meas Data'!A149</f>
        <v>137.89067060799999</v>
      </c>
      <c r="C170" s="38">
        <f>'1. 50 MHz AWG Meas Data'!B149</f>
        <v>-99.498038399699993</v>
      </c>
      <c r="D170" s="24">
        <f t="shared" si="6"/>
        <v>1.1225253566368446E-10</v>
      </c>
      <c r="E170" s="24">
        <f t="shared" si="7"/>
        <v>0</v>
      </c>
      <c r="F170" s="24">
        <f t="shared" si="8"/>
        <v>0</v>
      </c>
      <c r="G170" s="9"/>
    </row>
    <row r="171" spans="1:7" x14ac:dyDescent="0.25">
      <c r="A171" s="2">
        <v>148</v>
      </c>
      <c r="B171" s="48">
        <f>'1. 50 MHz AWG Meas Data'!A150</f>
        <v>140.374047276</v>
      </c>
      <c r="C171" s="38">
        <f>'1. 50 MHz AWG Meas Data'!B150</f>
        <v>-97.635955288199995</v>
      </c>
      <c r="D171" s="24">
        <f t="shared" si="6"/>
        <v>1.7234729486413326E-10</v>
      </c>
      <c r="E171" s="24">
        <f t="shared" si="7"/>
        <v>0</v>
      </c>
      <c r="F171" s="24">
        <f t="shared" si="8"/>
        <v>0</v>
      </c>
      <c r="G171" s="9"/>
    </row>
    <row r="172" spans="1:7" x14ac:dyDescent="0.25">
      <c r="A172" s="2">
        <v>149</v>
      </c>
      <c r="B172" s="48">
        <f>'1. 50 MHz AWG Meas Data'!A151</f>
        <v>142.902148939</v>
      </c>
      <c r="C172" s="38">
        <f>'1. 50 MHz AWG Meas Data'!B151</f>
        <v>-100.153410705</v>
      </c>
      <c r="D172" s="24">
        <f t="shared" si="6"/>
        <v>9.6529249470940924E-11</v>
      </c>
      <c r="E172" s="24">
        <f t="shared" si="7"/>
        <v>0</v>
      </c>
      <c r="F172" s="24">
        <f t="shared" si="8"/>
        <v>0</v>
      </c>
      <c r="G172" s="9"/>
    </row>
    <row r="173" spans="1:7" x14ac:dyDescent="0.25">
      <c r="A173" s="2">
        <v>150</v>
      </c>
      <c r="B173" s="48">
        <f>'1. 50 MHz AWG Meas Data'!A152</f>
        <v>145.47578108499999</v>
      </c>
      <c r="C173" s="38">
        <f>'1. 50 MHz AWG Meas Data'!B152</f>
        <v>-99.401517655399999</v>
      </c>
      <c r="D173" s="24">
        <f t="shared" si="6"/>
        <v>1.1477524657856098E-10</v>
      </c>
      <c r="E173" s="24">
        <f t="shared" si="7"/>
        <v>0</v>
      </c>
      <c r="F173" s="24">
        <f t="shared" si="8"/>
        <v>0</v>
      </c>
      <c r="G173" s="9"/>
    </row>
    <row r="174" spans="1:7" x14ac:dyDescent="0.25">
      <c r="A174" s="2">
        <v>151</v>
      </c>
      <c r="B174" s="48">
        <f>'1. 50 MHz AWG Meas Data'!A153</f>
        <v>148.095763705</v>
      </c>
      <c r="C174" s="38">
        <f>'1. 50 MHz AWG Meas Data'!B153</f>
        <v>-99.6646790872</v>
      </c>
      <c r="D174" s="24">
        <f t="shared" si="6"/>
        <v>1.0802694421777801E-10</v>
      </c>
      <c r="E174" s="24">
        <f t="shared" si="7"/>
        <v>0</v>
      </c>
      <c r="F174" s="24">
        <f t="shared" si="8"/>
        <v>0</v>
      </c>
      <c r="G174" s="9"/>
    </row>
    <row r="175" spans="1:7" x14ac:dyDescent="0.25">
      <c r="A175" s="2">
        <v>152</v>
      </c>
      <c r="B175" s="48">
        <f>'1. 50 MHz AWG Meas Data'!A154</f>
        <v>150.76293156</v>
      </c>
      <c r="C175" s="38">
        <f>'1. 50 MHz AWG Meas Data'!B154</f>
        <v>-98.701095564900001</v>
      </c>
      <c r="D175" s="24">
        <f t="shared" si="6"/>
        <v>1.3486226318963383E-10</v>
      </c>
      <c r="E175" s="24">
        <f t="shared" si="7"/>
        <v>0</v>
      </c>
      <c r="F175" s="24">
        <f t="shared" si="8"/>
        <v>0</v>
      </c>
      <c r="G175" s="9"/>
    </row>
    <row r="176" spans="1:7" x14ac:dyDescent="0.25">
      <c r="A176" s="2">
        <v>153</v>
      </c>
      <c r="B176" s="48">
        <f>'1. 50 MHz AWG Meas Data'!A155</f>
        <v>153.47813444499999</v>
      </c>
      <c r="C176" s="38">
        <f>'1. 50 MHz AWG Meas Data'!B155</f>
        <v>-100.780037513</v>
      </c>
      <c r="D176" s="24">
        <f t="shared" si="6"/>
        <v>8.3559580058470822E-11</v>
      </c>
      <c r="E176" s="24">
        <f t="shared" si="7"/>
        <v>0</v>
      </c>
      <c r="F176" s="24">
        <f t="shared" si="8"/>
        <v>0</v>
      </c>
      <c r="G176" s="9"/>
    </row>
    <row r="177" spans="1:7" x14ac:dyDescent="0.25">
      <c r="A177" s="2">
        <v>154</v>
      </c>
      <c r="B177" s="48">
        <f>'1. 50 MHz AWG Meas Data'!A156</f>
        <v>156.24223745800001</v>
      </c>
      <c r="C177" s="38">
        <f>'1. 50 MHz AWG Meas Data'!B156</f>
        <v>-99.196024194399996</v>
      </c>
      <c r="D177" s="24">
        <f t="shared" si="6"/>
        <v>1.2033655672547725E-10</v>
      </c>
      <c r="E177" s="24">
        <f t="shared" si="7"/>
        <v>0</v>
      </c>
      <c r="F177" s="24">
        <f t="shared" si="8"/>
        <v>0</v>
      </c>
      <c r="G177" s="9"/>
    </row>
    <row r="178" spans="1:7" x14ac:dyDescent="0.25">
      <c r="A178" s="2">
        <v>155</v>
      </c>
      <c r="B178" s="48">
        <f>'1. 50 MHz AWG Meas Data'!A157</f>
        <v>159.05612127800001</v>
      </c>
      <c r="C178" s="38">
        <f>'1. 50 MHz AWG Meas Data'!B157</f>
        <v>-98.867152570599998</v>
      </c>
      <c r="D178" s="24">
        <f t="shared" si="6"/>
        <v>1.2980300387614548E-10</v>
      </c>
      <c r="E178" s="24">
        <f t="shared" si="7"/>
        <v>0</v>
      </c>
      <c r="F178" s="24">
        <f t="shared" si="8"/>
        <v>0</v>
      </c>
      <c r="G178" s="9"/>
    </row>
    <row r="179" spans="1:7" x14ac:dyDescent="0.25">
      <c r="A179" s="2">
        <v>156</v>
      </c>
      <c r="B179" s="48">
        <f>'1. 50 MHz AWG Meas Data'!A158</f>
        <v>161.920682446</v>
      </c>
      <c r="C179" s="38">
        <f>'1. 50 MHz AWG Meas Data'!B158</f>
        <v>-97.088135458400004</v>
      </c>
      <c r="D179" s="24">
        <f t="shared" si="6"/>
        <v>1.9551786857682452E-10</v>
      </c>
      <c r="E179" s="24">
        <f t="shared" si="7"/>
        <v>0</v>
      </c>
      <c r="F179" s="24">
        <f t="shared" si="8"/>
        <v>0</v>
      </c>
      <c r="G179" s="9"/>
    </row>
    <row r="180" spans="1:7" x14ac:dyDescent="0.25">
      <c r="A180" s="2">
        <v>157</v>
      </c>
      <c r="B180" s="48">
        <f>'1. 50 MHz AWG Meas Data'!A159</f>
        <v>164.83683364800001</v>
      </c>
      <c r="C180" s="38">
        <f>'1. 50 MHz AWG Meas Data'!B159</f>
        <v>-98.455703111700004</v>
      </c>
      <c r="D180" s="24">
        <f t="shared" si="6"/>
        <v>1.4270187807578047E-10</v>
      </c>
      <c r="E180" s="24">
        <f t="shared" si="7"/>
        <v>0</v>
      </c>
      <c r="F180" s="24">
        <f t="shared" si="8"/>
        <v>0</v>
      </c>
      <c r="G180" s="9"/>
    </row>
    <row r="181" spans="1:7" x14ac:dyDescent="0.25">
      <c r="A181" s="2">
        <v>158</v>
      </c>
      <c r="B181" s="48">
        <f>'1. 50 MHz AWG Meas Data'!A160</f>
        <v>167.805504007</v>
      </c>
      <c r="C181" s="38">
        <f>'1. 50 MHz AWG Meas Data'!B160</f>
        <v>-98.382859000300002</v>
      </c>
      <c r="D181" s="24">
        <f t="shared" si="6"/>
        <v>1.4511559938096262E-10</v>
      </c>
      <c r="E181" s="24">
        <f t="shared" si="7"/>
        <v>0</v>
      </c>
      <c r="F181" s="24">
        <f t="shared" si="8"/>
        <v>0</v>
      </c>
      <c r="G181" s="9"/>
    </row>
    <row r="182" spans="1:7" x14ac:dyDescent="0.25">
      <c r="A182" s="2">
        <v>159</v>
      </c>
      <c r="B182" s="48">
        <f>'1. 50 MHz AWG Meas Data'!A161</f>
        <v>170.82763938100001</v>
      </c>
      <c r="C182" s="38">
        <f>'1. 50 MHz AWG Meas Data'!B161</f>
        <v>-97.541697107600001</v>
      </c>
      <c r="D182" s="24">
        <f t="shared" si="6"/>
        <v>1.761287647437581E-10</v>
      </c>
      <c r="E182" s="24">
        <f t="shared" si="7"/>
        <v>0</v>
      </c>
      <c r="F182" s="24">
        <f t="shared" si="8"/>
        <v>0</v>
      </c>
      <c r="G182" s="9"/>
    </row>
    <row r="183" spans="1:7" x14ac:dyDescent="0.25">
      <c r="A183" s="2">
        <v>160</v>
      </c>
      <c r="B183" s="48">
        <f>'1. 50 MHz AWG Meas Data'!A162</f>
        <v>173.904202661</v>
      </c>
      <c r="C183" s="38">
        <f>'1. 50 MHz AWG Meas Data'!B162</f>
        <v>-98.277437935899997</v>
      </c>
      <c r="D183" s="24">
        <f t="shared" si="6"/>
        <v>1.4868125094145327E-10</v>
      </c>
      <c r="E183" s="24">
        <f t="shared" si="7"/>
        <v>0</v>
      </c>
      <c r="F183" s="24">
        <f t="shared" si="8"/>
        <v>0</v>
      </c>
      <c r="G183" s="9"/>
    </row>
    <row r="184" spans="1:7" x14ac:dyDescent="0.25">
      <c r="A184" s="2">
        <v>161</v>
      </c>
      <c r="B184" s="48">
        <f>'1. 50 MHz AWG Meas Data'!A163</f>
        <v>177.03617408</v>
      </c>
      <c r="C184" s="38">
        <f>'1. 50 MHz AWG Meas Data'!B163</f>
        <v>-97.877134838200007</v>
      </c>
      <c r="D184" s="24">
        <f t="shared" si="6"/>
        <v>1.6303712793114237E-10</v>
      </c>
      <c r="E184" s="24">
        <f t="shared" si="7"/>
        <v>0</v>
      </c>
      <c r="F184" s="24">
        <f t="shared" si="8"/>
        <v>0</v>
      </c>
      <c r="G184" s="9"/>
    </row>
    <row r="185" spans="1:7" x14ac:dyDescent="0.25">
      <c r="A185" s="2">
        <v>162</v>
      </c>
      <c r="B185" s="48">
        <f>'1. 50 MHz AWG Meas Data'!A164</f>
        <v>180.22455152500001</v>
      </c>
      <c r="C185" s="38">
        <f>'1. 50 MHz AWG Meas Data'!B164</f>
        <v>-96.899280164900006</v>
      </c>
      <c r="D185" s="24">
        <f t="shared" si="6"/>
        <v>2.0420763870183864E-10</v>
      </c>
      <c r="E185" s="24">
        <f t="shared" si="7"/>
        <v>0</v>
      </c>
      <c r="F185" s="24">
        <f t="shared" si="8"/>
        <v>0</v>
      </c>
      <c r="G185" s="9"/>
    </row>
    <row r="186" spans="1:7" x14ac:dyDescent="0.25">
      <c r="A186" s="2">
        <v>163</v>
      </c>
      <c r="B186" s="48">
        <f>'1. 50 MHz AWG Meas Data'!A165</f>
        <v>183.47035085499999</v>
      </c>
      <c r="C186" s="38">
        <f>'1. 50 MHz AWG Meas Data'!B165</f>
        <v>-98.387934686700007</v>
      </c>
      <c r="D186" s="24">
        <f t="shared" si="6"/>
        <v>1.4494609894852052E-10</v>
      </c>
      <c r="E186" s="24">
        <f t="shared" si="7"/>
        <v>0</v>
      </c>
      <c r="F186" s="24">
        <f t="shared" si="8"/>
        <v>0</v>
      </c>
      <c r="G186" s="9"/>
    </row>
    <row r="187" spans="1:7" x14ac:dyDescent="0.25">
      <c r="A187" s="2">
        <v>164</v>
      </c>
      <c r="B187" s="48">
        <f>'1. 50 MHz AWG Meas Data'!A166</f>
        <v>186.77460622199999</v>
      </c>
      <c r="C187" s="38">
        <f>'1. 50 MHz AWG Meas Data'!B166</f>
        <v>-99.827162192599999</v>
      </c>
      <c r="D187" s="24">
        <f t="shared" si="6"/>
        <v>1.0405999021923808E-10</v>
      </c>
      <c r="E187" s="24">
        <f t="shared" si="7"/>
        <v>0</v>
      </c>
      <c r="F187" s="24">
        <f t="shared" si="8"/>
        <v>0</v>
      </c>
      <c r="G187" s="9"/>
    </row>
    <row r="188" spans="1:7" x14ac:dyDescent="0.25">
      <c r="A188" s="2">
        <v>165</v>
      </c>
      <c r="B188" s="48">
        <f>'1. 50 MHz AWG Meas Data'!A167</f>
        <v>190.138370407</v>
      </c>
      <c r="C188" s="38">
        <f>'1. 50 MHz AWG Meas Data'!B167</f>
        <v>-97.629195977999998</v>
      </c>
      <c r="D188" s="24">
        <f t="shared" si="6"/>
        <v>1.726157430954113E-10</v>
      </c>
      <c r="E188" s="24">
        <f t="shared" si="7"/>
        <v>0</v>
      </c>
      <c r="F188" s="24">
        <f t="shared" si="8"/>
        <v>0</v>
      </c>
      <c r="G188" s="9"/>
    </row>
    <row r="189" spans="1:7" x14ac:dyDescent="0.25">
      <c r="A189" s="2">
        <v>166</v>
      </c>
      <c r="B189" s="48">
        <f>'1. 50 MHz AWG Meas Data'!A168</f>
        <v>193.562715148</v>
      </c>
      <c r="C189" s="38">
        <f>'1. 50 MHz AWG Meas Data'!B168</f>
        <v>-95.869356159199995</v>
      </c>
      <c r="D189" s="24">
        <f t="shared" si="6"/>
        <v>2.588596645702508E-10</v>
      </c>
      <c r="E189" s="24">
        <f t="shared" si="7"/>
        <v>0</v>
      </c>
      <c r="F189" s="24">
        <f t="shared" si="8"/>
        <v>0</v>
      </c>
      <c r="G189" s="9"/>
    </row>
    <row r="190" spans="1:7" x14ac:dyDescent="0.25">
      <c r="A190" s="2">
        <v>167</v>
      </c>
      <c r="B190" s="48">
        <f>'1. 50 MHz AWG Meas Data'!A169</f>
        <v>197.04873148600001</v>
      </c>
      <c r="C190" s="38">
        <f>'1. 50 MHz AWG Meas Data'!B169</f>
        <v>-97.436977740000003</v>
      </c>
      <c r="D190" s="24">
        <f t="shared" si="6"/>
        <v>1.8042728995393469E-10</v>
      </c>
      <c r="E190" s="24">
        <f t="shared" si="7"/>
        <v>0</v>
      </c>
      <c r="F190" s="24">
        <f t="shared" si="8"/>
        <v>0</v>
      </c>
      <c r="G190" s="9"/>
    </row>
    <row r="191" spans="1:7" x14ac:dyDescent="0.25">
      <c r="A191" s="2">
        <v>168</v>
      </c>
      <c r="B191" s="48">
        <f>'1. 50 MHz AWG Meas Data'!A170</f>
        <v>200.59753011000001</v>
      </c>
      <c r="C191" s="38">
        <f>'1. 50 MHz AWG Meas Data'!B170</f>
        <v>-97.968242973000002</v>
      </c>
      <c r="D191" s="24">
        <f t="shared" si="6"/>
        <v>1.5965249233522585E-10</v>
      </c>
      <c r="E191" s="24">
        <f t="shared" si="7"/>
        <v>0</v>
      </c>
      <c r="F191" s="24">
        <f t="shared" si="8"/>
        <v>0</v>
      </c>
      <c r="G191" s="9"/>
    </row>
    <row r="192" spans="1:7" x14ac:dyDescent="0.25">
      <c r="A192" s="2">
        <v>169</v>
      </c>
      <c r="B192" s="48">
        <f>'1. 50 MHz AWG Meas Data'!A171</f>
        <v>204.210241715</v>
      </c>
      <c r="C192" s="38">
        <f>'1. 50 MHz AWG Meas Data'!B171</f>
        <v>-98.296400806500003</v>
      </c>
      <c r="D192" s="24">
        <f t="shared" si="6"/>
        <v>1.4803346998254011E-10</v>
      </c>
      <c r="E192" s="24">
        <f t="shared" si="7"/>
        <v>0</v>
      </c>
      <c r="F192" s="24">
        <f t="shared" si="8"/>
        <v>0</v>
      </c>
      <c r="G192" s="9"/>
    </row>
    <row r="193" spans="1:7" x14ac:dyDescent="0.25">
      <c r="A193" s="2">
        <v>170</v>
      </c>
      <c r="B193" s="48">
        <f>'1. 50 MHz AWG Meas Data'!A172</f>
        <v>207.88801735600001</v>
      </c>
      <c r="C193" s="38">
        <f>'1. 50 MHz AWG Meas Data'!B172</f>
        <v>-97.279122833200006</v>
      </c>
      <c r="D193" s="24">
        <f t="shared" si="6"/>
        <v>1.8710600097739786E-10</v>
      </c>
      <c r="E193" s="24">
        <f t="shared" si="7"/>
        <v>0</v>
      </c>
      <c r="F193" s="24">
        <f t="shared" si="8"/>
        <v>0</v>
      </c>
      <c r="G193" s="9"/>
    </row>
    <row r="194" spans="1:7" x14ac:dyDescent="0.25">
      <c r="A194" s="2">
        <v>171</v>
      </c>
      <c r="B194" s="48">
        <f>'1. 50 MHz AWG Meas Data'!A173</f>
        <v>211.632028822</v>
      </c>
      <c r="C194" s="38">
        <f>'1. 50 MHz AWG Meas Data'!B173</f>
        <v>-97.5073527399</v>
      </c>
      <c r="D194" s="24">
        <f t="shared" si="6"/>
        <v>1.775271275149195E-10</v>
      </c>
      <c r="E194" s="24">
        <f t="shared" si="7"/>
        <v>0</v>
      </c>
      <c r="F194" s="24">
        <f t="shared" si="8"/>
        <v>0</v>
      </c>
      <c r="G194" s="9"/>
    </row>
    <row r="195" spans="1:7" x14ac:dyDescent="0.25">
      <c r="A195" s="2">
        <v>172</v>
      </c>
      <c r="B195" s="48">
        <f>'1. 50 MHz AWG Meas Data'!A174</f>
        <v>215.44346900299999</v>
      </c>
      <c r="C195" s="38">
        <f>'1. 50 MHz AWG Meas Data'!B174</f>
        <v>-95.597612646499996</v>
      </c>
      <c r="D195" s="24">
        <f t="shared" si="6"/>
        <v>2.7557431423637131E-10</v>
      </c>
      <c r="E195" s="24">
        <f t="shared" si="7"/>
        <v>0</v>
      </c>
      <c r="F195" s="24">
        <f t="shared" si="8"/>
        <v>0</v>
      </c>
      <c r="G195" s="9"/>
    </row>
    <row r="196" spans="1:7" x14ac:dyDescent="0.25">
      <c r="A196" s="2">
        <v>173</v>
      </c>
      <c r="B196" s="48">
        <f>'1. 50 MHz AWG Meas Data'!A175</f>
        <v>219.32355227299999</v>
      </c>
      <c r="C196" s="38">
        <f>'1. 50 MHz AWG Meas Data'!B175</f>
        <v>-97.596897309900001</v>
      </c>
      <c r="D196" s="24">
        <f t="shared" si="6"/>
        <v>1.7390427933927587E-10</v>
      </c>
      <c r="E196" s="24">
        <f t="shared" si="7"/>
        <v>0</v>
      </c>
      <c r="F196" s="24">
        <f t="shared" si="8"/>
        <v>0</v>
      </c>
      <c r="G196" s="9"/>
    </row>
    <row r="197" spans="1:7" x14ac:dyDescent="0.25">
      <c r="A197" s="2">
        <v>174</v>
      </c>
      <c r="B197" s="48">
        <f>'1. 50 MHz AWG Meas Data'!A176</f>
        <v>223.27351487799999</v>
      </c>
      <c r="C197" s="38">
        <f>'1. 50 MHz AWG Meas Data'!B176</f>
        <v>-96.184112011699995</v>
      </c>
      <c r="D197" s="24">
        <f t="shared" si="6"/>
        <v>2.4076247482038742E-10</v>
      </c>
      <c r="E197" s="24">
        <f t="shared" si="7"/>
        <v>0</v>
      </c>
      <c r="F197" s="24">
        <f t="shared" si="8"/>
        <v>0</v>
      </c>
      <c r="G197" s="9"/>
    </row>
    <row r="198" spans="1:7" x14ac:dyDescent="0.25">
      <c r="A198" s="2">
        <v>175</v>
      </c>
      <c r="B198" s="48">
        <f>'1. 50 MHz AWG Meas Data'!A177</f>
        <v>227.29461532600001</v>
      </c>
      <c r="C198" s="38">
        <f>'1. 50 MHz AWG Meas Data'!B177</f>
        <v>-97.244547269400002</v>
      </c>
      <c r="D198" s="24">
        <f t="shared" si="6"/>
        <v>1.8860155670736644E-10</v>
      </c>
      <c r="E198" s="24">
        <f t="shared" si="7"/>
        <v>0</v>
      </c>
      <c r="F198" s="24">
        <f t="shared" si="8"/>
        <v>0</v>
      </c>
      <c r="G198" s="9"/>
    </row>
    <row r="199" spans="1:7" x14ac:dyDescent="0.25">
      <c r="A199" s="2">
        <v>176</v>
      </c>
      <c r="B199" s="48">
        <f>'1. 50 MHz AWG Meas Data'!A178</f>
        <v>231.38813479199999</v>
      </c>
      <c r="C199" s="38">
        <f>'1. 50 MHz AWG Meas Data'!B178</f>
        <v>-97.738658354699993</v>
      </c>
      <c r="D199" s="24">
        <f t="shared" si="6"/>
        <v>1.6831939618711514E-10</v>
      </c>
      <c r="E199" s="24">
        <f t="shared" si="7"/>
        <v>0</v>
      </c>
      <c r="F199" s="24">
        <f t="shared" si="8"/>
        <v>0</v>
      </c>
      <c r="G199" s="9"/>
    </row>
    <row r="200" spans="1:7" x14ac:dyDescent="0.25">
      <c r="A200" s="2">
        <v>177</v>
      </c>
      <c r="B200" s="48">
        <f>'1. 50 MHz AWG Meas Data'!A179</f>
        <v>235.555377526</v>
      </c>
      <c r="C200" s="38">
        <f>'1. 50 MHz AWG Meas Data'!B179</f>
        <v>-98.314107597100005</v>
      </c>
      <c r="D200" s="24">
        <f t="shared" si="6"/>
        <v>1.4743114563245783E-10</v>
      </c>
      <c r="E200" s="24">
        <f t="shared" si="7"/>
        <v>0</v>
      </c>
      <c r="F200" s="24">
        <f t="shared" si="8"/>
        <v>0</v>
      </c>
      <c r="G200" s="9"/>
    </row>
    <row r="201" spans="1:7" x14ac:dyDescent="0.25">
      <c r="A201" s="2">
        <v>178</v>
      </c>
      <c r="B201" s="48">
        <f>'1. 50 MHz AWG Meas Data'!A180</f>
        <v>239.797671264</v>
      </c>
      <c r="C201" s="38">
        <f>'1. 50 MHz AWG Meas Data'!B180</f>
        <v>-97.9770896916</v>
      </c>
      <c r="D201" s="24">
        <f t="shared" si="6"/>
        <v>1.5932760607585216E-10</v>
      </c>
      <c r="E201" s="24">
        <f t="shared" si="7"/>
        <v>0</v>
      </c>
      <c r="F201" s="24">
        <f t="shared" si="8"/>
        <v>0</v>
      </c>
      <c r="G201" s="9"/>
    </row>
    <row r="202" spans="1:7" x14ac:dyDescent="0.25">
      <c r="A202" s="2">
        <v>179</v>
      </c>
      <c r="B202" s="48">
        <f>'1. 50 MHz AWG Meas Data'!A181</f>
        <v>244.116367658</v>
      </c>
      <c r="C202" s="38">
        <f>'1. 50 MHz AWG Meas Data'!B181</f>
        <v>-97.459821505899995</v>
      </c>
      <c r="D202" s="24">
        <f t="shared" si="6"/>
        <v>1.7948073915152582E-10</v>
      </c>
      <c r="E202" s="24">
        <f t="shared" si="7"/>
        <v>0</v>
      </c>
      <c r="F202" s="24">
        <f t="shared" si="8"/>
        <v>0</v>
      </c>
      <c r="G202" s="9"/>
    </row>
    <row r="203" spans="1:7" x14ac:dyDescent="0.25">
      <c r="A203" s="2">
        <v>180</v>
      </c>
      <c r="B203" s="48">
        <f>'1. 50 MHz AWG Meas Data'!A182</f>
        <v>248.51284269799999</v>
      </c>
      <c r="C203" s="38">
        <f>'1. 50 MHz AWG Meas Data'!B182</f>
        <v>-96.864894871999994</v>
      </c>
      <c r="D203" s="24">
        <f t="shared" si="6"/>
        <v>2.0583087146288463E-10</v>
      </c>
      <c r="E203" s="24">
        <f t="shared" si="7"/>
        <v>0</v>
      </c>
      <c r="F203" s="24">
        <f t="shared" si="8"/>
        <v>0</v>
      </c>
      <c r="G203" s="9"/>
    </row>
    <row r="204" spans="1:7" x14ac:dyDescent="0.25">
      <c r="A204" s="2">
        <v>181</v>
      </c>
      <c r="B204" s="48">
        <f>'1. 50 MHz AWG Meas Data'!A183</f>
        <v>252.98849716000001</v>
      </c>
      <c r="C204" s="38">
        <f>'1. 50 MHz AWG Meas Data'!B183</f>
        <v>-97.699032803600005</v>
      </c>
      <c r="D204" s="24">
        <f t="shared" si="6"/>
        <v>1.6986219022736869E-10</v>
      </c>
      <c r="E204" s="24">
        <f t="shared" si="7"/>
        <v>0</v>
      </c>
      <c r="F204" s="24">
        <f t="shared" si="8"/>
        <v>0</v>
      </c>
      <c r="G204" s="9"/>
    </row>
    <row r="205" spans="1:7" x14ac:dyDescent="0.25">
      <c r="A205" s="2">
        <v>182</v>
      </c>
      <c r="B205" s="48">
        <f>'1. 50 MHz AWG Meas Data'!A184</f>
        <v>257.54475704499998</v>
      </c>
      <c r="C205" s="38">
        <f>'1. 50 MHz AWG Meas Data'!B184</f>
        <v>-98.388879915900006</v>
      </c>
      <c r="D205" s="24">
        <f t="shared" si="6"/>
        <v>1.4491455528809581E-10</v>
      </c>
      <c r="E205" s="24">
        <f t="shared" si="7"/>
        <v>0</v>
      </c>
      <c r="F205" s="24">
        <f t="shared" si="8"/>
        <v>0</v>
      </c>
      <c r="G205" s="9"/>
    </row>
    <row r="206" spans="1:7" x14ac:dyDescent="0.25">
      <c r="A206" s="2">
        <v>183</v>
      </c>
      <c r="B206" s="48">
        <f>'1. 50 MHz AWG Meas Data'!A185</f>
        <v>262.18307403799997</v>
      </c>
      <c r="C206" s="38">
        <f>'1. 50 MHz AWG Meas Data'!B185</f>
        <v>-98.267971055800004</v>
      </c>
      <c r="D206" s="24">
        <f t="shared" si="6"/>
        <v>1.4900570424602056E-10</v>
      </c>
      <c r="E206" s="24">
        <f t="shared" si="7"/>
        <v>0</v>
      </c>
      <c r="F206" s="24">
        <f t="shared" si="8"/>
        <v>0</v>
      </c>
      <c r="G206" s="9"/>
    </row>
    <row r="207" spans="1:7" x14ac:dyDescent="0.25">
      <c r="A207" s="2">
        <v>184</v>
      </c>
      <c r="B207" s="48">
        <f>'1. 50 MHz AWG Meas Data'!A186</f>
        <v>266.90492596500002</v>
      </c>
      <c r="C207" s="38">
        <f>'1. 50 MHz AWG Meas Data'!B186</f>
        <v>-97.593557885600006</v>
      </c>
      <c r="D207" s="24">
        <f t="shared" si="6"/>
        <v>1.7403805113059878E-10</v>
      </c>
      <c r="E207" s="24">
        <f t="shared" si="7"/>
        <v>0</v>
      </c>
      <c r="F207" s="24">
        <f t="shared" si="8"/>
        <v>0</v>
      </c>
      <c r="G207" s="9"/>
    </row>
    <row r="208" spans="1:7" x14ac:dyDescent="0.25">
      <c r="A208" s="2">
        <v>185</v>
      </c>
      <c r="B208" s="48">
        <f>'1. 50 MHz AWG Meas Data'!A187</f>
        <v>271.71181726999998</v>
      </c>
      <c r="C208" s="38">
        <f>'1. 50 MHz AWG Meas Data'!B187</f>
        <v>-97.901564793199995</v>
      </c>
      <c r="D208" s="24">
        <f t="shared" si="6"/>
        <v>1.6212258531698654E-10</v>
      </c>
      <c r="E208" s="24">
        <f t="shared" si="7"/>
        <v>0</v>
      </c>
      <c r="F208" s="24">
        <f t="shared" si="8"/>
        <v>0</v>
      </c>
      <c r="G208" s="9"/>
    </row>
    <row r="209" spans="1:7" x14ac:dyDescent="0.25">
      <c r="A209" s="2">
        <v>186</v>
      </c>
      <c r="B209" s="48">
        <f>'1. 50 MHz AWG Meas Data'!A188</f>
        <v>276.60527949200002</v>
      </c>
      <c r="C209" s="38">
        <f>'1. 50 MHz AWG Meas Data'!B188</f>
        <v>-97.318762487800001</v>
      </c>
      <c r="D209" s="24">
        <f t="shared" si="6"/>
        <v>1.8540598582705699E-10</v>
      </c>
      <c r="E209" s="24">
        <f t="shared" si="7"/>
        <v>0</v>
      </c>
      <c r="F209" s="24">
        <f t="shared" si="8"/>
        <v>0</v>
      </c>
      <c r="G209" s="9"/>
    </row>
    <row r="210" spans="1:7" x14ac:dyDescent="0.25">
      <c r="A210" s="2">
        <v>187</v>
      </c>
      <c r="B210" s="48">
        <f>'1. 50 MHz AWG Meas Data'!A189</f>
        <v>281.58687175099999</v>
      </c>
      <c r="C210" s="38">
        <f>'1. 50 MHz AWG Meas Data'!B189</f>
        <v>-96.880004210300001</v>
      </c>
      <c r="D210" s="24">
        <f t="shared" si="6"/>
        <v>2.0511601903121658E-10</v>
      </c>
      <c r="E210" s="24">
        <f t="shared" si="7"/>
        <v>0</v>
      </c>
      <c r="F210" s="24">
        <f t="shared" si="8"/>
        <v>0</v>
      </c>
      <c r="G210" s="9"/>
    </row>
    <row r="211" spans="1:7" x14ac:dyDescent="0.25">
      <c r="A211" s="2">
        <v>188</v>
      </c>
      <c r="B211" s="48">
        <f>'1. 50 MHz AWG Meas Data'!A190</f>
        <v>286.65818124600003</v>
      </c>
      <c r="C211" s="38">
        <f>'1. 50 MHz AWG Meas Data'!B190</f>
        <v>-95.881176766199999</v>
      </c>
      <c r="D211" s="24">
        <f t="shared" si="6"/>
        <v>2.5815605950860089E-10</v>
      </c>
      <c r="E211" s="24">
        <f t="shared" si="7"/>
        <v>0</v>
      </c>
      <c r="F211" s="24">
        <f t="shared" si="8"/>
        <v>0</v>
      </c>
      <c r="G211" s="9"/>
    </row>
    <row r="212" spans="1:7" x14ac:dyDescent="0.25">
      <c r="A212" s="2">
        <v>189</v>
      </c>
      <c r="B212" s="48">
        <f>'1. 50 MHz AWG Meas Data'!A191</f>
        <v>291.82082376400001</v>
      </c>
      <c r="C212" s="38">
        <f>'1. 50 MHz AWG Meas Data'!B191</f>
        <v>-95.635856842199999</v>
      </c>
      <c r="D212" s="24">
        <f t="shared" si="6"/>
        <v>2.7315824625817749E-10</v>
      </c>
      <c r="E212" s="24">
        <f t="shared" si="7"/>
        <v>0</v>
      </c>
      <c r="F212" s="24">
        <f t="shared" si="8"/>
        <v>0</v>
      </c>
      <c r="G212" s="9"/>
    </row>
    <row r="213" spans="1:7" x14ac:dyDescent="0.25">
      <c r="A213" s="2">
        <v>190</v>
      </c>
      <c r="B213" s="48">
        <f>'1. 50 MHz AWG Meas Data'!A192</f>
        <v>297.07644419000002</v>
      </c>
      <c r="C213" s="38">
        <f>'1. 50 MHz AWG Meas Data'!B192</f>
        <v>-97.593186004700001</v>
      </c>
      <c r="D213" s="24">
        <f t="shared" si="6"/>
        <v>1.7405295442798704E-10</v>
      </c>
      <c r="E213" s="24">
        <f t="shared" si="7"/>
        <v>0</v>
      </c>
      <c r="F213" s="24">
        <f t="shared" si="8"/>
        <v>0</v>
      </c>
      <c r="G213" s="9"/>
    </row>
    <row r="214" spans="1:7" x14ac:dyDescent="0.25">
      <c r="A214" s="2">
        <v>191</v>
      </c>
      <c r="B214" s="48">
        <f>'1. 50 MHz AWG Meas Data'!A193</f>
        <v>302.42671703100001</v>
      </c>
      <c r="C214" s="38">
        <f>'1. 50 MHz AWG Meas Data'!B193</f>
        <v>-97.653983782799997</v>
      </c>
      <c r="D214" s="24">
        <f t="shared" si="6"/>
        <v>1.7163332725215897E-10</v>
      </c>
      <c r="E214" s="24">
        <f t="shared" si="7"/>
        <v>0</v>
      </c>
      <c r="F214" s="24">
        <f t="shared" si="8"/>
        <v>0</v>
      </c>
      <c r="G214" s="9"/>
    </row>
    <row r="215" spans="1:7" x14ac:dyDescent="0.25">
      <c r="A215" s="2">
        <v>192</v>
      </c>
      <c r="B215" s="48">
        <f>'1. 50 MHz AWG Meas Data'!A194</f>
        <v>307.87334695499999</v>
      </c>
      <c r="C215" s="38">
        <f>'1. 50 MHz AWG Meas Data'!B194</f>
        <v>-97.713118654599995</v>
      </c>
      <c r="D215" s="24">
        <f t="shared" ref="D215:D278" si="9">10^(C215/10)</f>
        <v>1.6931215387128764E-10</v>
      </c>
      <c r="E215" s="24">
        <f t="shared" ref="E215:E278" si="10">IF($B215&gt;=$C$11, IF($B215&lt;=$C$12,$D215,0),0)</f>
        <v>0</v>
      </c>
      <c r="F215" s="24">
        <f t="shared" si="8"/>
        <v>0</v>
      </c>
      <c r="G215" s="9"/>
    </row>
    <row r="216" spans="1:7" x14ac:dyDescent="0.25">
      <c r="A216" s="2">
        <v>193</v>
      </c>
      <c r="B216" s="48">
        <f>'1. 50 MHz AWG Meas Data'!A195</f>
        <v>313.41806932899999</v>
      </c>
      <c r="C216" s="38">
        <f>'1. 50 MHz AWG Meas Data'!B195</f>
        <v>-96.2179398902</v>
      </c>
      <c r="D216" s="24">
        <f t="shared" si="9"/>
        <v>2.3889442285372677E-10</v>
      </c>
      <c r="E216" s="24">
        <f t="shared" si="10"/>
        <v>0</v>
      </c>
      <c r="F216" s="24">
        <f t="shared" si="8"/>
        <v>0</v>
      </c>
      <c r="G216" s="9"/>
    </row>
    <row r="217" spans="1:7" x14ac:dyDescent="0.25">
      <c r="A217" s="2">
        <v>194</v>
      </c>
      <c r="B217" s="48">
        <f>'1. 50 MHz AWG Meas Data'!A196</f>
        <v>319.06265077299997</v>
      </c>
      <c r="C217" s="38">
        <f>'1. 50 MHz AWG Meas Data'!B196</f>
        <v>-97.708768657600004</v>
      </c>
      <c r="D217" s="24">
        <f t="shared" si="9"/>
        <v>1.6948182591800952E-10</v>
      </c>
      <c r="E217" s="24">
        <f t="shared" si="10"/>
        <v>0</v>
      </c>
      <c r="F217" s="24">
        <f t="shared" ref="F217:F280" si="11">((E217+E216)/2)*($B217-$B216)</f>
        <v>0</v>
      </c>
      <c r="G217" s="9"/>
    </row>
    <row r="218" spans="1:7" x14ac:dyDescent="0.25">
      <c r="A218" s="2">
        <v>195</v>
      </c>
      <c r="B218" s="48">
        <f>'1. 50 MHz AWG Meas Data'!A197</f>
        <v>324.80888972399998</v>
      </c>
      <c r="C218" s="38">
        <f>'1. 50 MHz AWG Meas Data'!B197</f>
        <v>-98.105877594899994</v>
      </c>
      <c r="D218" s="24">
        <f t="shared" si="9"/>
        <v>1.5467219205553248E-10</v>
      </c>
      <c r="E218" s="24">
        <f t="shared" si="10"/>
        <v>0</v>
      </c>
      <c r="F218" s="24">
        <f t="shared" si="11"/>
        <v>0</v>
      </c>
      <c r="G218" s="9"/>
    </row>
    <row r="219" spans="1:7" x14ac:dyDescent="0.25">
      <c r="A219" s="2">
        <v>196</v>
      </c>
      <c r="B219" s="48">
        <f>'1. 50 MHz AWG Meas Data'!A198</f>
        <v>330.65861700900001</v>
      </c>
      <c r="C219" s="38">
        <f>'1. 50 MHz AWG Meas Data'!B198</f>
        <v>-97.977967145400001</v>
      </c>
      <c r="D219" s="24">
        <f t="shared" si="9"/>
        <v>1.5929541858620459E-10</v>
      </c>
      <c r="E219" s="24">
        <f t="shared" si="10"/>
        <v>0</v>
      </c>
      <c r="F219" s="24">
        <f t="shared" si="11"/>
        <v>0</v>
      </c>
      <c r="G219" s="9"/>
    </row>
    <row r="220" spans="1:7" x14ac:dyDescent="0.25">
      <c r="A220" s="2">
        <v>197</v>
      </c>
      <c r="B220" s="48">
        <f>'1. 50 MHz AWG Meas Data'!A199</f>
        <v>336.61369642699998</v>
      </c>
      <c r="C220" s="38">
        <f>'1. 50 MHz AWG Meas Data'!B199</f>
        <v>-99.225336951900005</v>
      </c>
      <c r="D220" s="24">
        <f t="shared" si="9"/>
        <v>1.1952707857464755E-10</v>
      </c>
      <c r="E220" s="24">
        <f t="shared" si="10"/>
        <v>0</v>
      </c>
      <c r="F220" s="24">
        <f t="shared" si="11"/>
        <v>0</v>
      </c>
      <c r="G220" s="9"/>
    </row>
    <row r="221" spans="1:7" x14ac:dyDescent="0.25">
      <c r="A221" s="2">
        <v>198</v>
      </c>
      <c r="B221" s="48">
        <f>'1. 50 MHz AWG Meas Data'!A200</f>
        <v>342.67602534299999</v>
      </c>
      <c r="C221" s="38">
        <f>'1. 50 MHz AWG Meas Data'!B200</f>
        <v>-98.885260369899996</v>
      </c>
      <c r="D221" s="24">
        <f t="shared" si="9"/>
        <v>1.2926292022800283E-10</v>
      </c>
      <c r="E221" s="24">
        <f t="shared" si="10"/>
        <v>0</v>
      </c>
      <c r="F221" s="24">
        <f t="shared" si="11"/>
        <v>0</v>
      </c>
      <c r="G221" s="9"/>
    </row>
    <row r="222" spans="1:7" x14ac:dyDescent="0.25">
      <c r="A222" s="2">
        <v>199</v>
      </c>
      <c r="B222" s="48">
        <f>'1. 50 MHz AWG Meas Data'!A201</f>
        <v>348.847535295</v>
      </c>
      <c r="C222" s="38">
        <f>'1. 50 MHz AWG Meas Data'!B201</f>
        <v>-97.872744204699998</v>
      </c>
      <c r="D222" s="24">
        <f t="shared" si="9"/>
        <v>1.6320203867161784E-10</v>
      </c>
      <c r="E222" s="24">
        <f t="shared" si="10"/>
        <v>0</v>
      </c>
      <c r="F222" s="24">
        <f t="shared" si="11"/>
        <v>0</v>
      </c>
      <c r="G222" s="9"/>
    </row>
    <row r="223" spans="1:7" x14ac:dyDescent="0.25">
      <c r="A223" s="2">
        <v>200</v>
      </c>
      <c r="B223" s="48">
        <f>'1. 50 MHz AWG Meas Data'!A202</f>
        <v>355.13019260599998</v>
      </c>
      <c r="C223" s="38">
        <f>'1. 50 MHz AWG Meas Data'!B202</f>
        <v>-98.071037076600007</v>
      </c>
      <c r="D223" s="24">
        <f t="shared" si="9"/>
        <v>1.5591801328386639E-10</v>
      </c>
      <c r="E223" s="24">
        <f t="shared" si="10"/>
        <v>0</v>
      </c>
      <c r="F223" s="24">
        <f t="shared" si="11"/>
        <v>0</v>
      </c>
      <c r="G223" s="9"/>
    </row>
    <row r="224" spans="1:7" x14ac:dyDescent="0.25">
      <c r="A224" s="2">
        <v>201</v>
      </c>
      <c r="B224" s="48">
        <f>'1. 50 MHz AWG Meas Data'!A203</f>
        <v>361.52599901100001</v>
      </c>
      <c r="C224" s="38">
        <f>'1. 50 MHz AWG Meas Data'!B203</f>
        <v>-98.141648212500002</v>
      </c>
      <c r="D224" s="24">
        <f t="shared" si="9"/>
        <v>1.534034683209484E-10</v>
      </c>
      <c r="E224" s="24">
        <f t="shared" si="10"/>
        <v>0</v>
      </c>
      <c r="F224" s="24">
        <f t="shared" si="11"/>
        <v>0</v>
      </c>
      <c r="G224" s="9"/>
    </row>
    <row r="225" spans="1:7" x14ac:dyDescent="0.25">
      <c r="A225" s="2">
        <v>202</v>
      </c>
      <c r="B225" s="48">
        <f>'1. 50 MHz AWG Meas Data'!A204</f>
        <v>368.03699229799997</v>
      </c>
      <c r="C225" s="38">
        <f>'1. 50 MHz AWG Meas Data'!B204</f>
        <v>-98.940865112899999</v>
      </c>
      <c r="D225" s="24">
        <f t="shared" si="9"/>
        <v>1.2761845680257818E-10</v>
      </c>
      <c r="E225" s="24">
        <f t="shared" si="10"/>
        <v>0</v>
      </c>
      <c r="F225" s="24">
        <f t="shared" si="11"/>
        <v>0</v>
      </c>
      <c r="G225" s="9"/>
    </row>
    <row r="226" spans="1:7" x14ac:dyDescent="0.25">
      <c r="A226" s="2">
        <v>203</v>
      </c>
      <c r="B226" s="48">
        <f>'1. 50 MHz AWG Meas Data'!A205</f>
        <v>374.66524695499999</v>
      </c>
      <c r="C226" s="38">
        <f>'1. 50 MHz AWG Meas Data'!B205</f>
        <v>-97.833371108099996</v>
      </c>
      <c r="D226" s="24">
        <f t="shared" si="9"/>
        <v>1.6468835408910035E-10</v>
      </c>
      <c r="E226" s="24">
        <f t="shared" si="10"/>
        <v>0</v>
      </c>
      <c r="F226" s="24">
        <f t="shared" si="11"/>
        <v>0</v>
      </c>
      <c r="G226" s="9"/>
    </row>
    <row r="227" spans="1:7" x14ac:dyDescent="0.25">
      <c r="A227" s="2">
        <v>204</v>
      </c>
      <c r="B227" s="48">
        <f>'1. 50 MHz AWG Meas Data'!A206</f>
        <v>381.41287482799999</v>
      </c>
      <c r="C227" s="38">
        <f>'1. 50 MHz AWG Meas Data'!B206</f>
        <v>-96.690552165499994</v>
      </c>
      <c r="D227" s="24">
        <f t="shared" si="9"/>
        <v>2.1426181696031324E-10</v>
      </c>
      <c r="E227" s="24">
        <f t="shared" si="10"/>
        <v>0</v>
      </c>
      <c r="F227" s="24">
        <f t="shared" si="11"/>
        <v>0</v>
      </c>
      <c r="G227" s="9"/>
    </row>
    <row r="228" spans="1:7" x14ac:dyDescent="0.25">
      <c r="A228" s="2">
        <v>205</v>
      </c>
      <c r="B228" s="48">
        <f>'1. 50 MHz AWG Meas Data'!A207</f>
        <v>388.28202580099997</v>
      </c>
      <c r="C228" s="38">
        <f>'1. 50 MHz AWG Meas Data'!B207</f>
        <v>-98.325335447100002</v>
      </c>
      <c r="D228" s="24">
        <f t="shared" si="9"/>
        <v>1.4705048298878214E-10</v>
      </c>
      <c r="E228" s="24">
        <f t="shared" si="10"/>
        <v>0</v>
      </c>
      <c r="F228" s="24">
        <f t="shared" si="11"/>
        <v>0</v>
      </c>
      <c r="G228" s="9"/>
    </row>
    <row r="229" spans="1:7" x14ac:dyDescent="0.25">
      <c r="A229" s="2">
        <v>206</v>
      </c>
      <c r="B229" s="48">
        <f>'1. 50 MHz AWG Meas Data'!A208</f>
        <v>395.27488847299998</v>
      </c>
      <c r="C229" s="38">
        <f>'1. 50 MHz AWG Meas Data'!B208</f>
        <v>-98.154721671100006</v>
      </c>
      <c r="D229" s="24">
        <f t="shared" si="9"/>
        <v>1.5294237603725305E-10</v>
      </c>
      <c r="E229" s="24">
        <f t="shared" si="10"/>
        <v>0</v>
      </c>
      <c r="F229" s="24">
        <f t="shared" si="11"/>
        <v>0</v>
      </c>
      <c r="G229" s="9"/>
    </row>
    <row r="230" spans="1:7" x14ac:dyDescent="0.25">
      <c r="A230" s="2">
        <v>207</v>
      </c>
      <c r="B230" s="48">
        <f>'1. 50 MHz AWG Meas Data'!A209</f>
        <v>402.39369086200003</v>
      </c>
      <c r="C230" s="38">
        <f>'1. 50 MHz AWG Meas Data'!B209</f>
        <v>-97.561460849699998</v>
      </c>
      <c r="D230" s="24">
        <f t="shared" si="9"/>
        <v>1.7532906428774166E-10</v>
      </c>
      <c r="E230" s="24">
        <f t="shared" si="10"/>
        <v>0</v>
      </c>
      <c r="F230" s="24">
        <f t="shared" si="11"/>
        <v>0</v>
      </c>
      <c r="G230" s="9"/>
    </row>
    <row r="231" spans="1:7" x14ac:dyDescent="0.25">
      <c r="A231" s="2">
        <v>208</v>
      </c>
      <c r="B231" s="48">
        <f>'1. 50 MHz AWG Meas Data'!A210</f>
        <v>409.640701111</v>
      </c>
      <c r="C231" s="38">
        <f>'1. 50 MHz AWG Meas Data'!B210</f>
        <v>-99.338734832100002</v>
      </c>
      <c r="D231" s="24">
        <f t="shared" si="9"/>
        <v>1.164465206971616E-10</v>
      </c>
      <c r="E231" s="24">
        <f t="shared" si="10"/>
        <v>0</v>
      </c>
      <c r="F231" s="24">
        <f t="shared" si="11"/>
        <v>0</v>
      </c>
      <c r="G231" s="9"/>
    </row>
    <row r="232" spans="1:7" x14ac:dyDescent="0.25">
      <c r="A232" s="2">
        <v>209</v>
      </c>
      <c r="B232" s="48">
        <f>'1. 50 MHz AWG Meas Data'!A211</f>
        <v>417.018228212</v>
      </c>
      <c r="C232" s="38">
        <f>'1. 50 MHz AWG Meas Data'!B211</f>
        <v>-99.941708946299997</v>
      </c>
      <c r="D232" s="24">
        <f t="shared" si="9"/>
        <v>1.013512490674483E-10</v>
      </c>
      <c r="E232" s="24">
        <f t="shared" si="10"/>
        <v>0</v>
      </c>
      <c r="F232" s="24">
        <f t="shared" si="11"/>
        <v>0</v>
      </c>
      <c r="G232" s="9"/>
    </row>
    <row r="233" spans="1:7" x14ac:dyDescent="0.25">
      <c r="A233" s="2">
        <v>210</v>
      </c>
      <c r="B233" s="48">
        <f>'1. 50 MHz AWG Meas Data'!A212</f>
        <v>424.52862273900001</v>
      </c>
      <c r="C233" s="38">
        <f>'1. 50 MHz AWG Meas Data'!B212</f>
        <v>-98.592091148700007</v>
      </c>
      <c r="D233" s="24">
        <f t="shared" si="9"/>
        <v>1.3829003455055699E-10</v>
      </c>
      <c r="E233" s="24">
        <f t="shared" si="10"/>
        <v>0</v>
      </c>
      <c r="F233" s="24">
        <f t="shared" si="11"/>
        <v>0</v>
      </c>
      <c r="G233" s="9"/>
    </row>
    <row r="234" spans="1:7" x14ac:dyDescent="0.25">
      <c r="A234" s="2">
        <v>211</v>
      </c>
      <c r="B234" s="48">
        <f>'1. 50 MHz AWG Meas Data'!A213</f>
        <v>432.174277604</v>
      </c>
      <c r="C234" s="38">
        <f>'1. 50 MHz AWG Meas Data'!B213</f>
        <v>-98.632873802500001</v>
      </c>
      <c r="D234" s="24">
        <f t="shared" si="9"/>
        <v>1.3699749298054416E-10</v>
      </c>
      <c r="E234" s="24">
        <f t="shared" si="10"/>
        <v>0</v>
      </c>
      <c r="F234" s="24">
        <f t="shared" si="11"/>
        <v>0</v>
      </c>
      <c r="G234" s="9"/>
    </row>
    <row r="235" spans="1:7" x14ac:dyDescent="0.25">
      <c r="A235" s="2">
        <v>212</v>
      </c>
      <c r="B235" s="48">
        <f>'1. 50 MHz AWG Meas Data'!A214</f>
        <v>439.95762881000002</v>
      </c>
      <c r="C235" s="38">
        <f>'1. 50 MHz AWG Meas Data'!B214</f>
        <v>-99.25537113</v>
      </c>
      <c r="D235" s="24">
        <f t="shared" si="9"/>
        <v>1.1870332577843823E-10</v>
      </c>
      <c r="E235" s="24">
        <f t="shared" si="10"/>
        <v>0</v>
      </c>
      <c r="F235" s="24">
        <f t="shared" si="11"/>
        <v>0</v>
      </c>
      <c r="G235" s="9"/>
    </row>
    <row r="236" spans="1:7" x14ac:dyDescent="0.25">
      <c r="A236" s="2">
        <v>213</v>
      </c>
      <c r="B236" s="48">
        <f>'1. 50 MHz AWG Meas Data'!A215</f>
        <v>447.88115623499999</v>
      </c>
      <c r="C236" s="38">
        <f>'1. 50 MHz AWG Meas Data'!B215</f>
        <v>-98.699325812200001</v>
      </c>
      <c r="D236" s="24">
        <f t="shared" si="9"/>
        <v>1.349172308442158E-10</v>
      </c>
      <c r="E236" s="24">
        <f t="shared" si="10"/>
        <v>0</v>
      </c>
      <c r="F236" s="24">
        <f t="shared" si="11"/>
        <v>0</v>
      </c>
      <c r="G236" s="9"/>
    </row>
    <row r="237" spans="1:7" x14ac:dyDescent="0.25">
      <c r="A237" s="2">
        <v>214</v>
      </c>
      <c r="B237" s="48">
        <f>'1. 50 MHz AWG Meas Data'!A216</f>
        <v>455.94738441700002</v>
      </c>
      <c r="C237" s="38">
        <f>'1. 50 MHz AWG Meas Data'!B216</f>
        <v>-97.230097814299995</v>
      </c>
      <c r="D237" s="24">
        <f t="shared" si="9"/>
        <v>1.8923009986740319E-10</v>
      </c>
      <c r="E237" s="24">
        <f t="shared" si="10"/>
        <v>0</v>
      </c>
      <c r="F237" s="24">
        <f t="shared" si="11"/>
        <v>0</v>
      </c>
      <c r="G237" s="9"/>
    </row>
    <row r="238" spans="1:7" x14ac:dyDescent="0.25">
      <c r="A238" s="2">
        <v>215</v>
      </c>
      <c r="B238" s="48">
        <f>'1. 50 MHz AWG Meas Data'!A217</f>
        <v>464.15888336099999</v>
      </c>
      <c r="C238" s="38">
        <f>'1. 50 MHz AWG Meas Data'!B217</f>
        <v>-97.355693935900007</v>
      </c>
      <c r="D238" s="24">
        <f t="shared" si="9"/>
        <v>1.838360188663304E-10</v>
      </c>
      <c r="E238" s="24">
        <f t="shared" si="10"/>
        <v>0</v>
      </c>
      <c r="F238" s="24">
        <f t="shared" si="11"/>
        <v>0</v>
      </c>
      <c r="G238" s="9"/>
    </row>
    <row r="239" spans="1:7" x14ac:dyDescent="0.25">
      <c r="A239" s="2">
        <v>216</v>
      </c>
      <c r="B239" s="48">
        <f>'1. 50 MHz AWG Meas Data'!A218</f>
        <v>472.51826935899999</v>
      </c>
      <c r="C239" s="38">
        <f>'1. 50 MHz AWG Meas Data'!B218</f>
        <v>-98.8817232241</v>
      </c>
      <c r="D239" s="24">
        <f t="shared" si="9"/>
        <v>1.2936824232141048E-10</v>
      </c>
      <c r="E239" s="24">
        <f t="shared" si="10"/>
        <v>0</v>
      </c>
      <c r="F239" s="24">
        <f t="shared" si="11"/>
        <v>0</v>
      </c>
      <c r="G239" s="9"/>
    </row>
    <row r="240" spans="1:7" x14ac:dyDescent="0.25">
      <c r="A240" s="2">
        <v>217</v>
      </c>
      <c r="B240" s="48">
        <f>'1. 50 MHz AWG Meas Data'!A219</f>
        <v>481.028205818</v>
      </c>
      <c r="C240" s="38">
        <f>'1. 50 MHz AWG Meas Data'!B219</f>
        <v>-99.934623122800005</v>
      </c>
      <c r="D240" s="24">
        <f t="shared" si="9"/>
        <v>1.0151674581522504E-10</v>
      </c>
      <c r="E240" s="24">
        <f t="shared" si="10"/>
        <v>0</v>
      </c>
      <c r="F240" s="24">
        <f t="shared" si="11"/>
        <v>0</v>
      </c>
      <c r="G240" s="9"/>
    </row>
    <row r="241" spans="1:7" x14ac:dyDescent="0.25">
      <c r="A241" s="2">
        <v>218</v>
      </c>
      <c r="B241" s="48">
        <f>'1. 50 MHz AWG Meas Data'!A220</f>
        <v>489.69140411500001</v>
      </c>
      <c r="C241" s="38">
        <f>'1. 50 MHz AWG Meas Data'!B220</f>
        <v>-100.653107648</v>
      </c>
      <c r="D241" s="24">
        <f t="shared" si="9"/>
        <v>8.6037787780697796E-11</v>
      </c>
      <c r="E241" s="24">
        <f t="shared" si="10"/>
        <v>0</v>
      </c>
      <c r="F241" s="24">
        <f t="shared" si="11"/>
        <v>0</v>
      </c>
      <c r="G241" s="9"/>
    </row>
    <row r="242" spans="1:7" x14ac:dyDescent="0.25">
      <c r="A242" s="2">
        <v>219</v>
      </c>
      <c r="B242" s="48">
        <f>'1. 50 MHz AWG Meas Data'!A221</f>
        <v>498.51062445899998</v>
      </c>
      <c r="C242" s="38">
        <f>'1. 50 MHz AWG Meas Data'!B221</f>
        <v>-99.673101565799996</v>
      </c>
      <c r="D242" s="24">
        <f t="shared" si="9"/>
        <v>1.0781764546503109E-10</v>
      </c>
      <c r="E242" s="24">
        <f t="shared" si="10"/>
        <v>0</v>
      </c>
      <c r="F242" s="24">
        <f t="shared" si="11"/>
        <v>0</v>
      </c>
      <c r="G242" s="9"/>
    </row>
    <row r="243" spans="1:7" x14ac:dyDescent="0.25">
      <c r="A243" s="2">
        <v>220</v>
      </c>
      <c r="B243" s="48">
        <f>'1. 50 MHz AWG Meas Data'!A222</f>
        <v>507.48867676600003</v>
      </c>
      <c r="C243" s="38">
        <f>'1. 50 MHz AWG Meas Data'!B222</f>
        <v>-98.526500439399996</v>
      </c>
      <c r="D243" s="24">
        <f t="shared" si="9"/>
        <v>1.4039445524644537E-10</v>
      </c>
      <c r="E243" s="24">
        <f t="shared" si="10"/>
        <v>0</v>
      </c>
      <c r="F243" s="24">
        <f t="shared" si="11"/>
        <v>0</v>
      </c>
      <c r="G243" s="9"/>
    </row>
    <row r="244" spans="1:7" x14ac:dyDescent="0.25">
      <c r="A244" s="2">
        <v>221</v>
      </c>
      <c r="B244" s="48">
        <f>'1. 50 MHz AWG Meas Data'!A223</f>
        <v>516.62842156099998</v>
      </c>
      <c r="C244" s="38">
        <f>'1. 50 MHz AWG Meas Data'!B223</f>
        <v>-98.927472807599997</v>
      </c>
      <c r="D244" s="24">
        <f t="shared" si="9"/>
        <v>1.2801260024555705E-10</v>
      </c>
      <c r="E244" s="24">
        <f t="shared" si="10"/>
        <v>0</v>
      </c>
      <c r="F244" s="24">
        <f t="shared" si="11"/>
        <v>0</v>
      </c>
      <c r="G244" s="9"/>
    </row>
    <row r="245" spans="1:7" x14ac:dyDescent="0.25">
      <c r="A245" s="2">
        <v>222</v>
      </c>
      <c r="B245" s="48">
        <f>'1. 50 MHz AWG Meas Data'!A224</f>
        <v>525.93277088599996</v>
      </c>
      <c r="C245" s="38">
        <f>'1. 50 MHz AWG Meas Data'!B224</f>
        <v>-100.796286401</v>
      </c>
      <c r="D245" s="24">
        <f t="shared" si="9"/>
        <v>8.3247530629993077E-11</v>
      </c>
      <c r="E245" s="24">
        <f t="shared" si="10"/>
        <v>0</v>
      </c>
      <c r="F245" s="24">
        <f t="shared" si="11"/>
        <v>0</v>
      </c>
      <c r="G245" s="9"/>
    </row>
    <row r="246" spans="1:7" x14ac:dyDescent="0.25">
      <c r="A246" s="2">
        <v>223</v>
      </c>
      <c r="B246" s="48">
        <f>'1. 50 MHz AWG Meas Data'!A225</f>
        <v>535.40468922699995</v>
      </c>
      <c r="C246" s="38">
        <f>'1. 50 MHz AWG Meas Data'!B225</f>
        <v>-100.38813620000001</v>
      </c>
      <c r="D246" s="24">
        <f t="shared" si="9"/>
        <v>9.1450562266879801E-11</v>
      </c>
      <c r="E246" s="24">
        <f t="shared" si="10"/>
        <v>0</v>
      </c>
      <c r="F246" s="24">
        <f t="shared" si="11"/>
        <v>0</v>
      </c>
      <c r="G246" s="9"/>
    </row>
    <row r="247" spans="1:7" x14ac:dyDescent="0.25">
      <c r="A247" s="2">
        <v>224</v>
      </c>
      <c r="B247" s="48">
        <f>'1. 50 MHz AWG Meas Data'!A226</f>
        <v>545.047194461</v>
      </c>
      <c r="C247" s="38">
        <f>'1. 50 MHz AWG Meas Data'!B226</f>
        <v>-100.08645665500001</v>
      </c>
      <c r="D247" s="24">
        <f t="shared" si="9"/>
        <v>9.8028946302282888E-11</v>
      </c>
      <c r="E247" s="24">
        <f t="shared" si="10"/>
        <v>0</v>
      </c>
      <c r="F247" s="24">
        <f t="shared" si="11"/>
        <v>0</v>
      </c>
      <c r="G247" s="9"/>
    </row>
    <row r="248" spans="1:7" x14ac:dyDescent="0.25">
      <c r="A248" s="2">
        <v>225</v>
      </c>
      <c r="B248" s="48">
        <f>'1. 50 MHz AWG Meas Data'!A227</f>
        <v>554.86335881499997</v>
      </c>
      <c r="C248" s="38">
        <f>'1. 50 MHz AWG Meas Data'!B227</f>
        <v>-99.708784129400001</v>
      </c>
      <c r="D248" s="24">
        <f t="shared" si="9"/>
        <v>1.0693542185930806E-10</v>
      </c>
      <c r="E248" s="24">
        <f t="shared" si="10"/>
        <v>0</v>
      </c>
      <c r="F248" s="24">
        <f t="shared" si="11"/>
        <v>0</v>
      </c>
      <c r="G248" s="9"/>
    </row>
    <row r="249" spans="1:7" x14ac:dyDescent="0.25">
      <c r="A249" s="2">
        <v>226</v>
      </c>
      <c r="B249" s="48">
        <f>'1. 50 MHz AWG Meas Data'!A228</f>
        <v>564.85630984600004</v>
      </c>
      <c r="C249" s="38">
        <f>'1. 50 MHz AWG Meas Data'!B228</f>
        <v>-99.817096035000006</v>
      </c>
      <c r="D249" s="24">
        <f t="shared" si="9"/>
        <v>1.043014621196905E-10</v>
      </c>
      <c r="E249" s="24">
        <f t="shared" si="10"/>
        <v>0</v>
      </c>
      <c r="F249" s="24">
        <f t="shared" si="11"/>
        <v>0</v>
      </c>
      <c r="G249" s="9"/>
    </row>
    <row r="250" spans="1:7" x14ac:dyDescent="0.25">
      <c r="A250" s="2">
        <v>227</v>
      </c>
      <c r="B250" s="48">
        <f>'1. 50 MHz AWG Meas Data'!A229</f>
        <v>575.029231439</v>
      </c>
      <c r="C250" s="38">
        <f>'1. 50 MHz AWG Meas Data'!B229</f>
        <v>-99.546811560600005</v>
      </c>
      <c r="D250" s="24">
        <f t="shared" si="9"/>
        <v>1.1099894319220384E-10</v>
      </c>
      <c r="E250" s="24">
        <f t="shared" si="10"/>
        <v>0</v>
      </c>
      <c r="F250" s="24">
        <f t="shared" si="11"/>
        <v>0</v>
      </c>
      <c r="G250" s="9"/>
    </row>
    <row r="251" spans="1:7" x14ac:dyDescent="0.25">
      <c r="A251" s="2">
        <v>228</v>
      </c>
      <c r="B251" s="48">
        <f>'1. 50 MHz AWG Meas Data'!A230</f>
        <v>585.38536481799997</v>
      </c>
      <c r="C251" s="38">
        <f>'1. 50 MHz AWG Meas Data'!B230</f>
        <v>-100.075276196</v>
      </c>
      <c r="D251" s="24">
        <f t="shared" si="9"/>
        <v>9.8281636735178027E-11</v>
      </c>
      <c r="E251" s="24">
        <f t="shared" si="10"/>
        <v>0</v>
      </c>
      <c r="F251" s="24">
        <f t="shared" si="11"/>
        <v>0</v>
      </c>
      <c r="G251" s="9"/>
    </row>
    <row r="252" spans="1:7" x14ac:dyDescent="0.25">
      <c r="A252" s="2">
        <v>229</v>
      </c>
      <c r="B252" s="48">
        <f>'1. 50 MHz AWG Meas Data'!A231</f>
        <v>595.92800958299995</v>
      </c>
      <c r="C252" s="38">
        <f>'1. 50 MHz AWG Meas Data'!B231</f>
        <v>-99.456757397399997</v>
      </c>
      <c r="D252" s="24">
        <f t="shared" si="9"/>
        <v>1.1332461707816698E-10</v>
      </c>
      <c r="E252" s="24">
        <f t="shared" si="10"/>
        <v>0</v>
      </c>
      <c r="F252" s="24">
        <f t="shared" si="11"/>
        <v>0</v>
      </c>
      <c r="G252" s="9"/>
    </row>
    <row r="253" spans="1:7" x14ac:dyDescent="0.25">
      <c r="A253" s="2">
        <v>230</v>
      </c>
      <c r="B253" s="48">
        <f>'1. 50 MHz AWG Meas Data'!A232</f>
        <v>606.66052475699996</v>
      </c>
      <c r="C253" s="38">
        <f>'1. 50 MHz AWG Meas Data'!B232</f>
        <v>-99.341971187400006</v>
      </c>
      <c r="D253" s="24">
        <f t="shared" si="9"/>
        <v>1.1635977726697565E-10</v>
      </c>
      <c r="E253" s="24">
        <f t="shared" si="10"/>
        <v>0</v>
      </c>
      <c r="F253" s="24">
        <f t="shared" si="11"/>
        <v>0</v>
      </c>
      <c r="G253" s="9"/>
    </row>
    <row r="254" spans="1:7" x14ac:dyDescent="0.25">
      <c r="A254" s="2">
        <v>231</v>
      </c>
      <c r="B254" s="48">
        <f>'1. 50 MHz AWG Meas Data'!A233</f>
        <v>617.58632985899999</v>
      </c>
      <c r="C254" s="38">
        <f>'1. 50 MHz AWG Meas Data'!B233</f>
        <v>-99.290093876399993</v>
      </c>
      <c r="D254" s="24">
        <f t="shared" si="9"/>
        <v>1.1775805188537035E-10</v>
      </c>
      <c r="E254" s="24">
        <f t="shared" si="10"/>
        <v>0</v>
      </c>
      <c r="F254" s="24">
        <f t="shared" si="11"/>
        <v>0</v>
      </c>
      <c r="G254" s="9"/>
    </row>
    <row r="255" spans="1:7" x14ac:dyDescent="0.25">
      <c r="A255" s="2">
        <v>232</v>
      </c>
      <c r="B255" s="48">
        <f>'1. 50 MHz AWG Meas Data'!A234</f>
        <v>628.70890599200004</v>
      </c>
      <c r="C255" s="38">
        <f>'1. 50 MHz AWG Meas Data'!B234</f>
        <v>-98.025381265799993</v>
      </c>
      <c r="D255" s="24">
        <f t="shared" si="9"/>
        <v>1.5756576901642619E-10</v>
      </c>
      <c r="E255" s="24">
        <f t="shared" si="10"/>
        <v>0</v>
      </c>
      <c r="F255" s="24">
        <f t="shared" si="11"/>
        <v>0</v>
      </c>
      <c r="G255" s="9"/>
    </row>
    <row r="256" spans="1:7" x14ac:dyDescent="0.25">
      <c r="A256" s="2">
        <v>233</v>
      </c>
      <c r="B256" s="48">
        <f>'1. 50 MHz AWG Meas Data'!A235</f>
        <v>640.03179695300003</v>
      </c>
      <c r="C256" s="38">
        <f>'1. 50 MHz AWG Meas Data'!B235</f>
        <v>-99.806798876100004</v>
      </c>
      <c r="D256" s="24">
        <f t="shared" si="9"/>
        <v>1.0454905517521644E-10</v>
      </c>
      <c r="E256" s="24">
        <f t="shared" si="10"/>
        <v>0</v>
      </c>
      <c r="F256" s="24">
        <f t="shared" si="11"/>
        <v>0</v>
      </c>
      <c r="G256" s="9"/>
    </row>
    <row r="257" spans="1:7" x14ac:dyDescent="0.25">
      <c r="A257" s="2">
        <v>234</v>
      </c>
      <c r="B257" s="48">
        <f>'1. 50 MHz AWG Meas Data'!A236</f>
        <v>651.55861036399995</v>
      </c>
      <c r="C257" s="38">
        <f>'1. 50 MHz AWG Meas Data'!B236</f>
        <v>-97.773121634700004</v>
      </c>
      <c r="D257" s="24">
        <f t="shared" si="9"/>
        <v>1.6698898944450661E-10</v>
      </c>
      <c r="E257" s="24">
        <f t="shared" si="10"/>
        <v>0</v>
      </c>
      <c r="F257" s="24">
        <f t="shared" si="11"/>
        <v>0</v>
      </c>
      <c r="G257" s="9"/>
    </row>
    <row r="258" spans="1:7" x14ac:dyDescent="0.25">
      <c r="A258" s="2">
        <v>235</v>
      </c>
      <c r="B258" s="48">
        <f>'1. 50 MHz AWG Meas Data'!A237</f>
        <v>663.29301881599997</v>
      </c>
      <c r="C258" s="38">
        <f>'1. 50 MHz AWG Meas Data'!B237</f>
        <v>-98.203624479699997</v>
      </c>
      <c r="D258" s="24">
        <f t="shared" si="9"/>
        <v>1.512298606675796E-10</v>
      </c>
      <c r="E258" s="24">
        <f t="shared" si="10"/>
        <v>0</v>
      </c>
      <c r="F258" s="24">
        <f t="shared" si="11"/>
        <v>0</v>
      </c>
      <c r="G258" s="9"/>
    </row>
    <row r="259" spans="1:7" x14ac:dyDescent="0.25">
      <c r="A259" s="2">
        <v>236</v>
      </c>
      <c r="B259" s="48">
        <f>'1. 50 MHz AWG Meas Data'!A238</f>
        <v>675.23876104399994</v>
      </c>
      <c r="C259" s="38">
        <f>'1. 50 MHz AWG Meas Data'!B238</f>
        <v>-99.538591567799998</v>
      </c>
      <c r="D259" s="24">
        <f t="shared" si="9"/>
        <v>1.1120923242387628E-10</v>
      </c>
      <c r="E259" s="24">
        <f t="shared" si="10"/>
        <v>0</v>
      </c>
      <c r="F259" s="24">
        <f t="shared" si="11"/>
        <v>0</v>
      </c>
      <c r="G259" s="9"/>
    </row>
    <row r="260" spans="1:7" x14ac:dyDescent="0.25">
      <c r="A260" s="2">
        <v>237</v>
      </c>
      <c r="B260" s="48">
        <f>'1. 50 MHz AWG Meas Data'!A239</f>
        <v>687.39964311799997</v>
      </c>
      <c r="C260" s="38">
        <f>'1. 50 MHz AWG Meas Data'!B239</f>
        <v>-99.767720359400002</v>
      </c>
      <c r="D260" s="24">
        <f t="shared" si="9"/>
        <v>1.0549404963623794E-10</v>
      </c>
      <c r="E260" s="24">
        <f t="shared" si="10"/>
        <v>0</v>
      </c>
      <c r="F260" s="24">
        <f t="shared" si="11"/>
        <v>0</v>
      </c>
      <c r="G260" s="9"/>
    </row>
    <row r="261" spans="1:7" x14ac:dyDescent="0.25">
      <c r="A261" s="2">
        <v>238</v>
      </c>
      <c r="B261" s="48">
        <f>'1. 50 MHz AWG Meas Data'!A240</f>
        <v>699.77953965200004</v>
      </c>
      <c r="C261" s="38">
        <f>'1. 50 MHz AWG Meas Data'!B240</f>
        <v>-100.647250884</v>
      </c>
      <c r="D261" s="24">
        <f t="shared" si="9"/>
        <v>8.6153894009557626E-11</v>
      </c>
      <c r="E261" s="24">
        <f t="shared" si="10"/>
        <v>0</v>
      </c>
      <c r="F261" s="24">
        <f t="shared" si="11"/>
        <v>0</v>
      </c>
      <c r="G261" s="9"/>
    </row>
    <row r="262" spans="1:7" x14ac:dyDescent="0.25">
      <c r="A262" s="2">
        <v>239</v>
      </c>
      <c r="B262" s="48">
        <f>'1. 50 MHz AWG Meas Data'!A241</f>
        <v>712.38239504199998</v>
      </c>
      <c r="C262" s="38">
        <f>'1. 50 MHz AWG Meas Data'!B241</f>
        <v>-100.23301492</v>
      </c>
      <c r="D262" s="24">
        <f t="shared" si="9"/>
        <v>9.4776028926768456E-11</v>
      </c>
      <c r="E262" s="24">
        <f t="shared" si="10"/>
        <v>0</v>
      </c>
      <c r="F262" s="24">
        <f t="shared" si="11"/>
        <v>0</v>
      </c>
      <c r="G262" s="9"/>
    </row>
    <row r="263" spans="1:7" x14ac:dyDescent="0.25">
      <c r="A263" s="2">
        <v>240</v>
      </c>
      <c r="B263" s="48">
        <f>'1. 50 MHz AWG Meas Data'!A242</f>
        <v>725.21222472199997</v>
      </c>
      <c r="C263" s="38">
        <f>'1. 50 MHz AWG Meas Data'!B242</f>
        <v>-101.305808404</v>
      </c>
      <c r="D263" s="24">
        <f t="shared" si="9"/>
        <v>7.4031945015548676E-11</v>
      </c>
      <c r="E263" s="24">
        <f t="shared" si="10"/>
        <v>0</v>
      </c>
      <c r="F263" s="24">
        <f t="shared" si="11"/>
        <v>0</v>
      </c>
      <c r="G263" s="9"/>
    </row>
    <row r="264" spans="1:7" x14ac:dyDescent="0.25">
      <c r="A264" s="2">
        <v>241</v>
      </c>
      <c r="B264" s="48">
        <f>'1. 50 MHz AWG Meas Data'!A243</f>
        <v>738.27311644199995</v>
      </c>
      <c r="C264" s="38">
        <f>'1. 50 MHz AWG Meas Data'!B243</f>
        <v>-101.080837124</v>
      </c>
      <c r="D264" s="24">
        <f t="shared" si="9"/>
        <v>7.7967980891545979E-11</v>
      </c>
      <c r="E264" s="24">
        <f t="shared" si="10"/>
        <v>0</v>
      </c>
      <c r="F264" s="24">
        <f t="shared" si="11"/>
        <v>0</v>
      </c>
      <c r="G264" s="9"/>
    </row>
    <row r="265" spans="1:7" x14ac:dyDescent="0.25">
      <c r="A265" s="2">
        <v>242</v>
      </c>
      <c r="B265" s="48">
        <f>'1. 50 MHz AWG Meas Data'!A244</f>
        <v>751.56923157200004</v>
      </c>
      <c r="C265" s="38">
        <f>'1. 50 MHz AWG Meas Data'!B244</f>
        <v>-101.375664226</v>
      </c>
      <c r="D265" s="24">
        <f t="shared" si="9"/>
        <v>7.2850674548343987E-11</v>
      </c>
      <c r="E265" s="24">
        <f t="shared" si="10"/>
        <v>0</v>
      </c>
      <c r="F265" s="24">
        <f t="shared" si="11"/>
        <v>0</v>
      </c>
      <c r="G265" s="9"/>
    </row>
    <row r="266" spans="1:7" x14ac:dyDescent="0.25">
      <c r="A266" s="2">
        <v>243</v>
      </c>
      <c r="B266" s="48">
        <f>'1. 50 MHz AWG Meas Data'!A245</f>
        <v>765.10480642699997</v>
      </c>
      <c r="C266" s="38">
        <f>'1. 50 MHz AWG Meas Data'!B245</f>
        <v>-100.47358638</v>
      </c>
      <c r="D266" s="24">
        <f t="shared" si="9"/>
        <v>8.9668800863736274E-11</v>
      </c>
      <c r="E266" s="24">
        <f t="shared" si="10"/>
        <v>0</v>
      </c>
      <c r="F266" s="24">
        <f t="shared" si="11"/>
        <v>0</v>
      </c>
      <c r="G266" s="9"/>
    </row>
    <row r="267" spans="1:7" x14ac:dyDescent="0.25">
      <c r="A267" s="2">
        <v>244</v>
      </c>
      <c r="B267" s="48">
        <f>'1. 50 MHz AWG Meas Data'!A246</f>
        <v>778.88415361800003</v>
      </c>
      <c r="C267" s="38">
        <f>'1. 50 MHz AWG Meas Data'!B246</f>
        <v>-98.577911079900005</v>
      </c>
      <c r="D267" s="24">
        <f t="shared" si="9"/>
        <v>1.3874230072567745E-10</v>
      </c>
      <c r="E267" s="24">
        <f t="shared" si="10"/>
        <v>0</v>
      </c>
      <c r="F267" s="24">
        <f t="shared" si="11"/>
        <v>0</v>
      </c>
      <c r="G267" s="9"/>
    </row>
    <row r="268" spans="1:7" x14ac:dyDescent="0.25">
      <c r="A268" s="2">
        <v>245</v>
      </c>
      <c r="B268" s="48">
        <f>'1. 50 MHz AWG Meas Data'!A247</f>
        <v>792.91166342300005</v>
      </c>
      <c r="C268" s="38">
        <f>'1. 50 MHz AWG Meas Data'!B247</f>
        <v>-100.96004245100001</v>
      </c>
      <c r="D268" s="24">
        <f t="shared" si="9"/>
        <v>8.0167022726021767E-11</v>
      </c>
      <c r="E268" s="24">
        <f t="shared" si="10"/>
        <v>0</v>
      </c>
      <c r="F268" s="24">
        <f t="shared" si="11"/>
        <v>0</v>
      </c>
      <c r="G268" s="9"/>
    </row>
    <row r="269" spans="1:7" x14ac:dyDescent="0.25">
      <c r="A269" s="2">
        <v>246</v>
      </c>
      <c r="B269" s="48">
        <f>'1. 50 MHz AWG Meas Data'!A248</f>
        <v>807.19180518899998</v>
      </c>
      <c r="C269" s="38">
        <f>'1. 50 MHz AWG Meas Data'!B248</f>
        <v>-102.07923918</v>
      </c>
      <c r="D269" s="24">
        <f t="shared" si="9"/>
        <v>6.195496015402095E-11</v>
      </c>
      <c r="E269" s="24">
        <f t="shared" si="10"/>
        <v>0</v>
      </c>
      <c r="F269" s="24">
        <f t="shared" si="11"/>
        <v>0</v>
      </c>
      <c r="G269" s="9"/>
    </row>
    <row r="270" spans="1:7" x14ac:dyDescent="0.25">
      <c r="A270" s="2">
        <v>247</v>
      </c>
      <c r="B270" s="48">
        <f>'1. 50 MHz AWG Meas Data'!A249</f>
        <v>821.72912875500003</v>
      </c>
      <c r="C270" s="38">
        <f>'1. 50 MHz AWG Meas Data'!B249</f>
        <v>-102.35177227699999</v>
      </c>
      <c r="D270" s="24">
        <f t="shared" si="9"/>
        <v>5.8186572046946817E-11</v>
      </c>
      <c r="E270" s="24">
        <f t="shared" si="10"/>
        <v>0</v>
      </c>
      <c r="F270" s="24">
        <f t="shared" si="11"/>
        <v>0</v>
      </c>
      <c r="G270" s="9"/>
    </row>
    <row r="271" spans="1:7" x14ac:dyDescent="0.25">
      <c r="A271" s="2">
        <v>248</v>
      </c>
      <c r="B271" s="48">
        <f>'1. 50 MHz AWG Meas Data'!A250</f>
        <v>836.52826590100005</v>
      </c>
      <c r="C271" s="38">
        <f>'1. 50 MHz AWG Meas Data'!B250</f>
        <v>-101.976970142</v>
      </c>
      <c r="D271" s="24">
        <f t="shared" si="9"/>
        <v>6.3431208512598301E-11</v>
      </c>
      <c r="E271" s="24">
        <f t="shared" si="10"/>
        <v>0</v>
      </c>
      <c r="F271" s="24">
        <f t="shared" si="11"/>
        <v>0</v>
      </c>
      <c r="G271" s="9"/>
    </row>
    <row r="272" spans="1:7" x14ac:dyDescent="0.25">
      <c r="A272" s="2">
        <v>249</v>
      </c>
      <c r="B272" s="48">
        <f>'1. 50 MHz AWG Meas Data'!A251</f>
        <v>851.59393182500003</v>
      </c>
      <c r="C272" s="38">
        <f>'1. 50 MHz AWG Meas Data'!B251</f>
        <v>-100.913276002</v>
      </c>
      <c r="D272" s="24">
        <f t="shared" si="9"/>
        <v>8.1034955842303866E-11</v>
      </c>
      <c r="E272" s="24">
        <f t="shared" si="10"/>
        <v>0</v>
      </c>
      <c r="F272" s="24">
        <f t="shared" si="11"/>
        <v>0</v>
      </c>
      <c r="G272" s="9"/>
    </row>
    <row r="273" spans="1:7" x14ac:dyDescent="0.25">
      <c r="A273" s="2">
        <v>250</v>
      </c>
      <c r="B273" s="48">
        <f>'1. 50 MHz AWG Meas Data'!A252</f>
        <v>866.93092664400001</v>
      </c>
      <c r="C273" s="38">
        <f>'1. 50 MHz AWG Meas Data'!B252</f>
        <v>-101.22973181099999</v>
      </c>
      <c r="D273" s="24">
        <f t="shared" si="9"/>
        <v>7.5340208698513882E-11</v>
      </c>
      <c r="E273" s="24">
        <f t="shared" si="10"/>
        <v>0</v>
      </c>
      <c r="F273" s="24">
        <f t="shared" si="11"/>
        <v>0</v>
      </c>
      <c r="G273" s="9"/>
    </row>
    <row r="274" spans="1:7" x14ac:dyDescent="0.25">
      <c r="A274" s="2">
        <v>251</v>
      </c>
      <c r="B274" s="48">
        <f>'1. 50 MHz AWG Meas Data'!A253</f>
        <v>882.544136923</v>
      </c>
      <c r="C274" s="38">
        <f>'1. 50 MHz AWG Meas Data'!B253</f>
        <v>-100.40738891300001</v>
      </c>
      <c r="D274" s="24">
        <f t="shared" si="9"/>
        <v>9.1046049972665642E-11</v>
      </c>
      <c r="E274" s="24">
        <f t="shared" si="10"/>
        <v>0</v>
      </c>
      <c r="F274" s="24">
        <f t="shared" si="11"/>
        <v>0</v>
      </c>
      <c r="G274" s="9"/>
    </row>
    <row r="275" spans="1:7" x14ac:dyDescent="0.25">
      <c r="A275" s="2">
        <v>252</v>
      </c>
      <c r="B275" s="48">
        <f>'1. 50 MHz AWG Meas Data'!A254</f>
        <v>898.43853723500001</v>
      </c>
      <c r="C275" s="38">
        <f>'1. 50 MHz AWG Meas Data'!B254</f>
        <v>-100.645340885</v>
      </c>
      <c r="D275" s="24">
        <f t="shared" si="9"/>
        <v>8.6191792267174687E-11</v>
      </c>
      <c r="E275" s="24">
        <f t="shared" si="10"/>
        <v>0</v>
      </c>
      <c r="F275" s="24">
        <f t="shared" si="11"/>
        <v>0</v>
      </c>
      <c r="G275" s="9"/>
    </row>
    <row r="276" spans="1:7" x14ac:dyDescent="0.25">
      <c r="A276" s="2">
        <v>253</v>
      </c>
      <c r="B276" s="48">
        <f>'1. 50 MHz AWG Meas Data'!A255</f>
        <v>914.61919174100001</v>
      </c>
      <c r="C276" s="38">
        <f>'1. 50 MHz AWG Meas Data'!B255</f>
        <v>-100.597632234</v>
      </c>
      <c r="D276" s="24">
        <f t="shared" si="9"/>
        <v>8.7143856726478157E-11</v>
      </c>
      <c r="E276" s="24">
        <f t="shared" si="10"/>
        <v>0</v>
      </c>
      <c r="F276" s="24">
        <f t="shared" si="11"/>
        <v>0</v>
      </c>
      <c r="G276" s="9"/>
    </row>
    <row r="277" spans="1:7" x14ac:dyDescent="0.25">
      <c r="A277" s="2">
        <v>254</v>
      </c>
      <c r="B277" s="48">
        <f>'1. 50 MHz AWG Meas Data'!A256</f>
        <v>931.09125580900002</v>
      </c>
      <c r="C277" s="38">
        <f>'1. 50 MHz AWG Meas Data'!B256</f>
        <v>-100.046297552</v>
      </c>
      <c r="D277" s="24">
        <f t="shared" si="9"/>
        <v>9.8939621543429826E-11</v>
      </c>
      <c r="E277" s="24">
        <f t="shared" si="10"/>
        <v>0</v>
      </c>
      <c r="F277" s="24">
        <f t="shared" si="11"/>
        <v>0</v>
      </c>
      <c r="G277" s="9"/>
    </row>
    <row r="278" spans="1:7" x14ac:dyDescent="0.25">
      <c r="A278" s="2">
        <v>255</v>
      </c>
      <c r="B278" s="48">
        <f>'1. 50 MHz AWG Meas Data'!A257</f>
        <v>947.859977652</v>
      </c>
      <c r="C278" s="38">
        <f>'1. 50 MHz AWG Meas Data'!B257</f>
        <v>-100.86711203199999</v>
      </c>
      <c r="D278" s="24">
        <f t="shared" si="9"/>
        <v>8.1900923120181568E-11</v>
      </c>
      <c r="E278" s="24">
        <f t="shared" si="10"/>
        <v>0</v>
      </c>
      <c r="F278" s="24">
        <f t="shared" si="11"/>
        <v>0</v>
      </c>
      <c r="G278" s="9"/>
    </row>
    <row r="279" spans="1:7" x14ac:dyDescent="0.25">
      <c r="A279" s="2">
        <v>256</v>
      </c>
      <c r="B279" s="48">
        <f>'1. 50 MHz AWG Meas Data'!A258</f>
        <v>964.93070000299997</v>
      </c>
      <c r="C279" s="38">
        <f>'1. 50 MHz AWG Meas Data'!B258</f>
        <v>-101.00683915499999</v>
      </c>
      <c r="D279" s="24">
        <f t="shared" ref="D279:D342" si="12">10^(C279/10)</f>
        <v>7.9307833197781707E-11</v>
      </c>
      <c r="E279" s="24">
        <f t="shared" ref="E279:E342" si="13">IF($B279&gt;=$C$11, IF($B279&lt;=$C$12,$D279,0),0)</f>
        <v>0</v>
      </c>
      <c r="F279" s="24">
        <f t="shared" si="11"/>
        <v>0</v>
      </c>
      <c r="G279" s="9"/>
    </row>
    <row r="280" spans="1:7" x14ac:dyDescent="0.25">
      <c r="A280" s="2">
        <v>257</v>
      </c>
      <c r="B280" s="48">
        <f>'1. 50 MHz AWG Meas Data'!A259</f>
        <v>982.30886181699998</v>
      </c>
      <c r="C280" s="38">
        <f>'1. 50 MHz AWG Meas Data'!B259</f>
        <v>-100.676503939</v>
      </c>
      <c r="D280" s="24">
        <f t="shared" si="12"/>
        <v>8.5575531682765762E-11</v>
      </c>
      <c r="E280" s="24">
        <f t="shared" si="13"/>
        <v>0</v>
      </c>
      <c r="F280" s="24">
        <f t="shared" si="11"/>
        <v>0</v>
      </c>
      <c r="G280" s="9"/>
    </row>
    <row r="281" spans="1:7" x14ac:dyDescent="0.25">
      <c r="A281" s="2">
        <v>258</v>
      </c>
      <c r="B281" s="48">
        <f>'1. 50 MHz AWG Meas Data'!A260</f>
        <v>1000</v>
      </c>
      <c r="C281" s="38">
        <f>'1. 50 MHz AWG Meas Data'!B260</f>
        <v>-100.922887903</v>
      </c>
      <c r="D281" s="24">
        <f t="shared" si="12"/>
        <v>8.0855805818120717E-11</v>
      </c>
      <c r="E281" s="24">
        <f t="shared" si="13"/>
        <v>0</v>
      </c>
      <c r="F281" s="24">
        <f t="shared" ref="F281:F344" si="14">((E281+E280)/2)*($B281-$B280)</f>
        <v>0</v>
      </c>
      <c r="G281" s="9"/>
    </row>
    <row r="282" spans="1:7" x14ac:dyDescent="0.25">
      <c r="A282" s="2">
        <v>259</v>
      </c>
      <c r="B282" s="48">
        <f>'1. 50 MHz AWG Meas Data'!A261</f>
        <v>1018.00975118</v>
      </c>
      <c r="C282" s="38">
        <f>'1. 50 MHz AWG Meas Data'!B261</f>
        <v>-101.450946403</v>
      </c>
      <c r="D282" s="24">
        <f t="shared" si="12"/>
        <v>7.1598736714590226E-11</v>
      </c>
      <c r="E282" s="24">
        <f t="shared" si="13"/>
        <v>0</v>
      </c>
      <c r="F282" s="24">
        <f t="shared" si="14"/>
        <v>0</v>
      </c>
      <c r="G282" s="9"/>
    </row>
    <row r="283" spans="1:7" x14ac:dyDescent="0.25">
      <c r="A283" s="2">
        <v>260</v>
      </c>
      <c r="B283" s="48">
        <f>'1. 50 MHz AWG Meas Data'!A262</f>
        <v>1036.3438535</v>
      </c>
      <c r="C283" s="38">
        <f>'1. 50 MHz AWG Meas Data'!B262</f>
        <v>-100.532594952</v>
      </c>
      <c r="D283" s="24">
        <f t="shared" si="12"/>
        <v>8.8458690256782715E-11</v>
      </c>
      <c r="E283" s="24">
        <f t="shared" si="13"/>
        <v>0</v>
      </c>
      <c r="F283" s="24">
        <f t="shared" si="14"/>
        <v>0</v>
      </c>
      <c r="G283" s="9"/>
    </row>
    <row r="284" spans="1:7" x14ac:dyDescent="0.25">
      <c r="A284" s="2">
        <v>261</v>
      </c>
      <c r="B284" s="48">
        <f>'1. 50 MHz AWG Meas Data'!A263</f>
        <v>1055.00814844</v>
      </c>
      <c r="C284" s="38">
        <f>'1. 50 MHz AWG Meas Data'!B263</f>
        <v>-100.98358074799999</v>
      </c>
      <c r="D284" s="24">
        <f t="shared" si="12"/>
        <v>7.9733701364882606E-11</v>
      </c>
      <c r="E284" s="24">
        <f t="shared" si="13"/>
        <v>0</v>
      </c>
      <c r="F284" s="24">
        <f t="shared" si="14"/>
        <v>0</v>
      </c>
      <c r="G284" s="9"/>
    </row>
    <row r="285" spans="1:7" x14ac:dyDescent="0.25">
      <c r="A285" s="2">
        <v>262</v>
      </c>
      <c r="B285" s="48">
        <f>'1. 50 MHz AWG Meas Data'!A264</f>
        <v>1074.00858268</v>
      </c>
      <c r="C285" s="38">
        <f>'1. 50 MHz AWG Meas Data'!B264</f>
        <v>-101.067159499</v>
      </c>
      <c r="D285" s="24">
        <f t="shared" si="12"/>
        <v>7.821391951025002E-11</v>
      </c>
      <c r="E285" s="24">
        <f t="shared" si="13"/>
        <v>0</v>
      </c>
      <c r="F285" s="24">
        <f t="shared" si="14"/>
        <v>0</v>
      </c>
      <c r="G285" s="9"/>
    </row>
    <row r="286" spans="1:7" x14ac:dyDescent="0.25">
      <c r="A286" s="2">
        <v>263</v>
      </c>
      <c r="B286" s="48">
        <f>'1. 50 MHz AWG Meas Data'!A265</f>
        <v>1093.3512100200001</v>
      </c>
      <c r="C286" s="38">
        <f>'1. 50 MHz AWG Meas Data'!B265</f>
        <v>-100.309052369</v>
      </c>
      <c r="D286" s="24">
        <f t="shared" si="12"/>
        <v>9.3131106546792452E-11</v>
      </c>
      <c r="E286" s="24">
        <f t="shared" si="13"/>
        <v>0</v>
      </c>
      <c r="F286" s="24">
        <f t="shared" si="14"/>
        <v>0</v>
      </c>
      <c r="G286" s="9"/>
    </row>
    <row r="287" spans="1:7" x14ac:dyDescent="0.25">
      <c r="A287" s="2">
        <v>264</v>
      </c>
      <c r="B287" s="48">
        <f>'1. 50 MHz AWG Meas Data'!A266</f>
        <v>1113.0421932700001</v>
      </c>
      <c r="C287" s="38">
        <f>'1. 50 MHz AWG Meas Data'!B266</f>
        <v>-101.733945304</v>
      </c>
      <c r="D287" s="24">
        <f t="shared" si="12"/>
        <v>6.7081917718993729E-11</v>
      </c>
      <c r="E287" s="24">
        <f t="shared" si="13"/>
        <v>0</v>
      </c>
      <c r="F287" s="24">
        <f t="shared" si="14"/>
        <v>0</v>
      </c>
      <c r="G287" s="9"/>
    </row>
    <row r="288" spans="1:7" x14ac:dyDescent="0.25">
      <c r="A288" s="2">
        <v>265</v>
      </c>
      <c r="B288" s="48">
        <f>'1. 50 MHz AWG Meas Data'!A267</f>
        <v>1133.0878062199999</v>
      </c>
      <c r="C288" s="38">
        <f>'1. 50 MHz AWG Meas Data'!B267</f>
        <v>-101.122739291</v>
      </c>
      <c r="D288" s="24">
        <f t="shared" si="12"/>
        <v>7.721933743010492E-11</v>
      </c>
      <c r="E288" s="24">
        <f t="shared" si="13"/>
        <v>0</v>
      </c>
      <c r="F288" s="24">
        <f t="shared" si="14"/>
        <v>0</v>
      </c>
      <c r="G288" s="9"/>
    </row>
    <row r="289" spans="1:7" x14ac:dyDescent="0.25">
      <c r="A289" s="2">
        <v>266</v>
      </c>
      <c r="B289" s="48">
        <f>'1. 50 MHz AWG Meas Data'!A268</f>
        <v>1153.4944356799999</v>
      </c>
      <c r="C289" s="38">
        <f>'1. 50 MHz AWG Meas Data'!B268</f>
        <v>-99.880778045300005</v>
      </c>
      <c r="D289" s="24">
        <f t="shared" si="12"/>
        <v>1.0278321439085138E-10</v>
      </c>
      <c r="E289" s="24">
        <f t="shared" si="13"/>
        <v>0</v>
      </c>
      <c r="F289" s="24">
        <f t="shared" si="14"/>
        <v>0</v>
      </c>
      <c r="G289" s="9"/>
    </row>
    <row r="290" spans="1:7" x14ac:dyDescent="0.25">
      <c r="A290" s="2">
        <v>267</v>
      </c>
      <c r="B290" s="48">
        <f>'1. 50 MHz AWG Meas Data'!A269</f>
        <v>1174.2685834500001</v>
      </c>
      <c r="C290" s="38">
        <f>'1. 50 MHz AWG Meas Data'!B269</f>
        <v>-101.53316196900001</v>
      </c>
      <c r="D290" s="24">
        <f t="shared" si="12"/>
        <v>7.0256062013048632E-11</v>
      </c>
      <c r="E290" s="24">
        <f t="shared" si="13"/>
        <v>0</v>
      </c>
      <c r="F290" s="24">
        <f t="shared" si="14"/>
        <v>0</v>
      </c>
      <c r="G290" s="9"/>
    </row>
    <row r="291" spans="1:7" x14ac:dyDescent="0.25">
      <c r="A291" s="2">
        <v>268</v>
      </c>
      <c r="B291" s="48">
        <f>'1. 50 MHz AWG Meas Data'!A270</f>
        <v>1195.4168684599999</v>
      </c>
      <c r="C291" s="38">
        <f>'1. 50 MHz AWG Meas Data'!B270</f>
        <v>-101.46002672199999</v>
      </c>
      <c r="D291" s="24">
        <f t="shared" si="12"/>
        <v>7.1449192981608817E-11</v>
      </c>
      <c r="E291" s="24">
        <f t="shared" si="13"/>
        <v>0</v>
      </c>
      <c r="F291" s="24">
        <f t="shared" si="14"/>
        <v>0</v>
      </c>
      <c r="G291" s="9"/>
    </row>
    <row r="292" spans="1:7" x14ac:dyDescent="0.25">
      <c r="A292" s="2">
        <v>269</v>
      </c>
      <c r="B292" s="48">
        <f>'1. 50 MHz AWG Meas Data'!A271</f>
        <v>1216.94602882</v>
      </c>
      <c r="C292" s="38">
        <f>'1. 50 MHz AWG Meas Data'!B271</f>
        <v>-101.600302759</v>
      </c>
      <c r="D292" s="24">
        <f t="shared" si="12"/>
        <v>6.9178274310097448E-11</v>
      </c>
      <c r="E292" s="24">
        <f t="shared" si="13"/>
        <v>0</v>
      </c>
      <c r="F292" s="24">
        <f t="shared" si="14"/>
        <v>0</v>
      </c>
      <c r="G292" s="9"/>
    </row>
    <row r="293" spans="1:7" x14ac:dyDescent="0.25">
      <c r="A293" s="2">
        <v>270</v>
      </c>
      <c r="B293" s="48">
        <f>'1. 50 MHz AWG Meas Data'!A272</f>
        <v>1238.8629239899999</v>
      </c>
      <c r="C293" s="38">
        <f>'1. 50 MHz AWG Meas Data'!B272</f>
        <v>-101.78154498799999</v>
      </c>
      <c r="D293" s="24">
        <f t="shared" si="12"/>
        <v>6.6350698803417133E-11</v>
      </c>
      <c r="E293" s="24">
        <f t="shared" si="13"/>
        <v>0</v>
      </c>
      <c r="F293" s="24">
        <f t="shared" si="14"/>
        <v>0</v>
      </c>
      <c r="G293" s="9"/>
    </row>
    <row r="294" spans="1:7" x14ac:dyDescent="0.25">
      <c r="A294" s="2">
        <v>271</v>
      </c>
      <c r="B294" s="48">
        <f>'1. 50 MHz AWG Meas Data'!A273</f>
        <v>1261.1745370000001</v>
      </c>
      <c r="C294" s="38">
        <f>'1. 50 MHz AWG Meas Data'!B273</f>
        <v>-102.045574481</v>
      </c>
      <c r="D294" s="24">
        <f t="shared" si="12"/>
        <v>6.2437075359220724E-11</v>
      </c>
      <c r="E294" s="24">
        <f t="shared" si="13"/>
        <v>0</v>
      </c>
      <c r="F294" s="24">
        <f t="shared" si="14"/>
        <v>0</v>
      </c>
      <c r="G294" s="9"/>
    </row>
    <row r="295" spans="1:7" x14ac:dyDescent="0.25">
      <c r="A295" s="2">
        <v>272</v>
      </c>
      <c r="B295" s="48">
        <f>'1. 50 MHz AWG Meas Data'!A274</f>
        <v>1283.8879766099999</v>
      </c>
      <c r="C295" s="38">
        <f>'1. 50 MHz AWG Meas Data'!B274</f>
        <v>-102.16988558600001</v>
      </c>
      <c r="D295" s="24">
        <f t="shared" si="12"/>
        <v>6.0675231414454242E-11</v>
      </c>
      <c r="E295" s="24">
        <f t="shared" si="13"/>
        <v>0</v>
      </c>
      <c r="F295" s="24">
        <f t="shared" si="14"/>
        <v>0</v>
      </c>
      <c r="G295" s="9"/>
    </row>
    <row r="296" spans="1:7" x14ac:dyDescent="0.25">
      <c r="A296" s="2">
        <v>273</v>
      </c>
      <c r="B296" s="48">
        <f>'1. 50 MHz AWG Meas Data'!A275</f>
        <v>1307.0104796099999</v>
      </c>
      <c r="C296" s="38">
        <f>'1. 50 MHz AWG Meas Data'!B275</f>
        <v>-101.390593845</v>
      </c>
      <c r="D296" s="24">
        <f t="shared" si="12"/>
        <v>7.2600667804494594E-11</v>
      </c>
      <c r="E296" s="24">
        <f t="shared" si="13"/>
        <v>0</v>
      </c>
      <c r="F296" s="24">
        <f t="shared" si="14"/>
        <v>0</v>
      </c>
      <c r="G296" s="9"/>
    </row>
    <row r="297" spans="1:7" x14ac:dyDescent="0.25">
      <c r="A297" s="2">
        <v>274</v>
      </c>
      <c r="B297" s="48">
        <f>'1. 50 MHz AWG Meas Data'!A276</f>
        <v>1330.5494131400001</v>
      </c>
      <c r="C297" s="38">
        <f>'1. 50 MHz AWG Meas Data'!B276</f>
        <v>-101.309089055</v>
      </c>
      <c r="D297" s="24">
        <f t="shared" si="12"/>
        <v>7.3976042563456514E-11</v>
      </c>
      <c r="E297" s="24">
        <f t="shared" si="13"/>
        <v>0</v>
      </c>
      <c r="F297" s="24">
        <f t="shared" si="14"/>
        <v>0</v>
      </c>
      <c r="G297" s="9"/>
    </row>
    <row r="298" spans="1:7" x14ac:dyDescent="0.25">
      <c r="A298" s="2">
        <v>275</v>
      </c>
      <c r="B298" s="48">
        <f>'1. 50 MHz AWG Meas Data'!A277</f>
        <v>1354.512277</v>
      </c>
      <c r="C298" s="38">
        <f>'1. 50 MHz AWG Meas Data'!B277</f>
        <v>-101.816854277</v>
      </c>
      <c r="D298" s="24">
        <f t="shared" si="12"/>
        <v>6.5813437088326608E-11</v>
      </c>
      <c r="E298" s="24">
        <f t="shared" si="13"/>
        <v>0</v>
      </c>
      <c r="F298" s="24">
        <f t="shared" si="14"/>
        <v>0</v>
      </c>
      <c r="G298" s="9"/>
    </row>
    <row r="299" spans="1:7" x14ac:dyDescent="0.25">
      <c r="A299" s="2">
        <v>276</v>
      </c>
      <c r="B299" s="48">
        <f>'1. 50 MHz AWG Meas Data'!A278</f>
        <v>1378.90670608</v>
      </c>
      <c r="C299" s="38">
        <f>'1. 50 MHz AWG Meas Data'!B278</f>
        <v>-101.792090304</v>
      </c>
      <c r="D299" s="24">
        <f t="shared" si="12"/>
        <v>6.6189784878103956E-11</v>
      </c>
      <c r="E299" s="24">
        <f t="shared" si="13"/>
        <v>0</v>
      </c>
      <c r="F299" s="24">
        <f t="shared" si="14"/>
        <v>0</v>
      </c>
      <c r="G299" s="9"/>
    </row>
    <row r="300" spans="1:7" x14ac:dyDescent="0.25">
      <c r="A300" s="2">
        <v>277</v>
      </c>
      <c r="B300" s="48">
        <f>'1. 50 MHz AWG Meas Data'!A279</f>
        <v>1403.7404727600001</v>
      </c>
      <c r="C300" s="38">
        <f>'1. 50 MHz AWG Meas Data'!B279</f>
        <v>-103.14934716</v>
      </c>
      <c r="D300" s="24">
        <f t="shared" si="12"/>
        <v>4.8424515479651659E-11</v>
      </c>
      <c r="E300" s="24">
        <f t="shared" si="13"/>
        <v>0</v>
      </c>
      <c r="F300" s="24">
        <f t="shared" si="14"/>
        <v>0</v>
      </c>
      <c r="G300" s="9"/>
    </row>
    <row r="301" spans="1:7" x14ac:dyDescent="0.25">
      <c r="A301" s="2">
        <v>278</v>
      </c>
      <c r="B301" s="48">
        <f>'1. 50 MHz AWG Meas Data'!A280</f>
        <v>1429.0214893899999</v>
      </c>
      <c r="C301" s="38">
        <f>'1. 50 MHz AWG Meas Data'!B280</f>
        <v>-103.604543189</v>
      </c>
      <c r="D301" s="24">
        <f t="shared" si="12"/>
        <v>4.3605942833346322E-11</v>
      </c>
      <c r="E301" s="24">
        <f t="shared" si="13"/>
        <v>0</v>
      </c>
      <c r="F301" s="24">
        <f t="shared" si="14"/>
        <v>0</v>
      </c>
      <c r="G301" s="9"/>
    </row>
    <row r="302" spans="1:7" x14ac:dyDescent="0.25">
      <c r="A302" s="2">
        <v>279</v>
      </c>
      <c r="B302" s="48">
        <f>'1. 50 MHz AWG Meas Data'!A281</f>
        <v>1454.7578108499999</v>
      </c>
      <c r="C302" s="38">
        <f>'1. 50 MHz AWG Meas Data'!B281</f>
        <v>-104.777265992</v>
      </c>
      <c r="D302" s="24">
        <f t="shared" si="12"/>
        <v>3.3286903793039267E-11</v>
      </c>
      <c r="E302" s="24">
        <f t="shared" si="13"/>
        <v>0</v>
      </c>
      <c r="F302" s="24">
        <f t="shared" si="14"/>
        <v>0</v>
      </c>
      <c r="G302" s="9"/>
    </row>
    <row r="303" spans="1:7" x14ac:dyDescent="0.25">
      <c r="A303" s="2">
        <v>280</v>
      </c>
      <c r="B303" s="48">
        <f>'1. 50 MHz AWG Meas Data'!A282</f>
        <v>1480.9576370499999</v>
      </c>
      <c r="C303" s="38">
        <f>'1. 50 MHz AWG Meas Data'!B282</f>
        <v>-103.393301346</v>
      </c>
      <c r="D303" s="24">
        <f t="shared" si="12"/>
        <v>4.5779375653414824E-11</v>
      </c>
      <c r="E303" s="24">
        <f t="shared" si="13"/>
        <v>0</v>
      </c>
      <c r="F303" s="24">
        <f t="shared" si="14"/>
        <v>0</v>
      </c>
      <c r="G303" s="9"/>
    </row>
    <row r="304" spans="1:7" x14ac:dyDescent="0.25">
      <c r="A304" s="2">
        <v>281</v>
      </c>
      <c r="B304" s="48">
        <f>'1. 50 MHz AWG Meas Data'!A283</f>
        <v>1507.6293155999999</v>
      </c>
      <c r="C304" s="38">
        <f>'1. 50 MHz AWG Meas Data'!B283</f>
        <v>-106.07721431</v>
      </c>
      <c r="D304" s="24">
        <f t="shared" si="12"/>
        <v>2.4676216333641086E-11</v>
      </c>
      <c r="E304" s="24">
        <f t="shared" si="13"/>
        <v>0</v>
      </c>
      <c r="F304" s="24">
        <f t="shared" si="14"/>
        <v>0</v>
      </c>
      <c r="G304" s="9"/>
    </row>
    <row r="305" spans="1:7" x14ac:dyDescent="0.25">
      <c r="A305" s="2">
        <v>282</v>
      </c>
      <c r="B305" s="48">
        <f>'1. 50 MHz AWG Meas Data'!A284</f>
        <v>1534.78134445</v>
      </c>
      <c r="C305" s="38">
        <f>'1. 50 MHz AWG Meas Data'!B284</f>
        <v>-103.607935184</v>
      </c>
      <c r="D305" s="24">
        <f t="shared" si="12"/>
        <v>4.3571898331443809E-11</v>
      </c>
      <c r="E305" s="24">
        <f t="shared" si="13"/>
        <v>0</v>
      </c>
      <c r="F305" s="24">
        <f t="shared" si="14"/>
        <v>0</v>
      </c>
      <c r="G305" s="9"/>
    </row>
    <row r="306" spans="1:7" x14ac:dyDescent="0.25">
      <c r="A306" s="2">
        <v>283</v>
      </c>
      <c r="B306" s="48">
        <f>'1. 50 MHz AWG Meas Data'!A285</f>
        <v>1562.42237458</v>
      </c>
      <c r="C306" s="38">
        <f>'1. 50 MHz AWG Meas Data'!B285</f>
        <v>-103.682188517</v>
      </c>
      <c r="D306" s="24">
        <f t="shared" si="12"/>
        <v>4.283326186328294E-11</v>
      </c>
      <c r="E306" s="24">
        <f t="shared" si="13"/>
        <v>0</v>
      </c>
      <c r="F306" s="24">
        <f t="shared" si="14"/>
        <v>0</v>
      </c>
      <c r="G306" s="9"/>
    </row>
    <row r="307" spans="1:7" x14ac:dyDescent="0.25">
      <c r="A307" s="2">
        <v>284</v>
      </c>
      <c r="B307" s="48">
        <f>'1. 50 MHz AWG Meas Data'!A286</f>
        <v>1590.56121278</v>
      </c>
      <c r="C307" s="38">
        <f>'1. 50 MHz AWG Meas Data'!B286</f>
        <v>-103.77530643599999</v>
      </c>
      <c r="D307" s="24">
        <f t="shared" si="12"/>
        <v>4.1924641382504904E-11</v>
      </c>
      <c r="E307" s="24">
        <f t="shared" si="13"/>
        <v>0</v>
      </c>
      <c r="F307" s="24">
        <f t="shared" si="14"/>
        <v>0</v>
      </c>
      <c r="G307" s="9"/>
    </row>
    <row r="308" spans="1:7" x14ac:dyDescent="0.25">
      <c r="A308" s="2">
        <v>285</v>
      </c>
      <c r="B308" s="48">
        <f>'1. 50 MHz AWG Meas Data'!A287</f>
        <v>1619.20682446</v>
      </c>
      <c r="C308" s="38">
        <f>'1. 50 MHz AWG Meas Data'!B287</f>
        <v>-104.24470499</v>
      </c>
      <c r="D308" s="24">
        <f t="shared" si="12"/>
        <v>3.7629591264015895E-11</v>
      </c>
      <c r="E308" s="24">
        <f t="shared" si="13"/>
        <v>0</v>
      </c>
      <c r="F308" s="24">
        <f t="shared" si="14"/>
        <v>0</v>
      </c>
      <c r="G308" s="9"/>
    </row>
    <row r="309" spans="1:7" x14ac:dyDescent="0.25">
      <c r="A309" s="2">
        <v>286</v>
      </c>
      <c r="B309" s="48">
        <f>'1. 50 MHz AWG Meas Data'!A288</f>
        <v>1648.3683364799999</v>
      </c>
      <c r="C309" s="38">
        <f>'1. 50 MHz AWG Meas Data'!B288</f>
        <v>-105.292893089</v>
      </c>
      <c r="D309" s="24">
        <f t="shared" si="12"/>
        <v>2.9560426180051253E-11</v>
      </c>
      <c r="E309" s="24">
        <f t="shared" si="13"/>
        <v>0</v>
      </c>
      <c r="F309" s="24">
        <f t="shared" si="14"/>
        <v>0</v>
      </c>
      <c r="G309" s="9"/>
    </row>
    <row r="310" spans="1:7" x14ac:dyDescent="0.25">
      <c r="A310" s="2">
        <v>287</v>
      </c>
      <c r="B310" s="48">
        <f>'1. 50 MHz AWG Meas Data'!A289</f>
        <v>1678.0550400699999</v>
      </c>
      <c r="C310" s="38">
        <f>'1. 50 MHz AWG Meas Data'!B289</f>
        <v>-104.165514496</v>
      </c>
      <c r="D310" s="24">
        <f t="shared" si="12"/>
        <v>3.8322033871549327E-11</v>
      </c>
      <c r="E310" s="24">
        <f t="shared" si="13"/>
        <v>0</v>
      </c>
      <c r="F310" s="24">
        <f t="shared" si="14"/>
        <v>0</v>
      </c>
      <c r="G310" s="9"/>
    </row>
    <row r="311" spans="1:7" x14ac:dyDescent="0.25">
      <c r="A311" s="2">
        <v>288</v>
      </c>
      <c r="B311" s="48">
        <f>'1. 50 MHz AWG Meas Data'!A290</f>
        <v>1708.2763938099999</v>
      </c>
      <c r="C311" s="38">
        <f>'1. 50 MHz AWG Meas Data'!B290</f>
        <v>-104.23689921899999</v>
      </c>
      <c r="D311" s="24">
        <f t="shared" si="12"/>
        <v>3.769728544572381E-11</v>
      </c>
      <c r="E311" s="24">
        <f t="shared" si="13"/>
        <v>0</v>
      </c>
      <c r="F311" s="24">
        <f t="shared" si="14"/>
        <v>0</v>
      </c>
      <c r="G311" s="9"/>
    </row>
    <row r="312" spans="1:7" x14ac:dyDescent="0.25">
      <c r="A312" s="2">
        <v>289</v>
      </c>
      <c r="B312" s="48">
        <f>'1. 50 MHz AWG Meas Data'!A291</f>
        <v>1739.04202661</v>
      </c>
      <c r="C312" s="38">
        <f>'1. 50 MHz AWG Meas Data'!B291</f>
        <v>-104.183963792</v>
      </c>
      <c r="D312" s="24">
        <f t="shared" si="12"/>
        <v>3.8159583054646872E-11</v>
      </c>
      <c r="E312" s="24">
        <f t="shared" si="13"/>
        <v>0</v>
      </c>
      <c r="F312" s="24">
        <f t="shared" si="14"/>
        <v>0</v>
      </c>
      <c r="G312" s="9"/>
    </row>
    <row r="313" spans="1:7" x14ac:dyDescent="0.25">
      <c r="A313" s="2">
        <v>290</v>
      </c>
      <c r="B313" s="48">
        <f>'1. 50 MHz AWG Meas Data'!A292</f>
        <v>1770.3617408</v>
      </c>
      <c r="C313" s="38">
        <f>'1. 50 MHz AWG Meas Data'!B292</f>
        <v>-104.889364482</v>
      </c>
      <c r="D313" s="24">
        <f t="shared" si="12"/>
        <v>3.2438708254995682E-11</v>
      </c>
      <c r="E313" s="24">
        <f t="shared" si="13"/>
        <v>0</v>
      </c>
      <c r="F313" s="24">
        <f t="shared" si="14"/>
        <v>0</v>
      </c>
      <c r="G313" s="9"/>
    </row>
    <row r="314" spans="1:7" x14ac:dyDescent="0.25">
      <c r="A314" s="2">
        <v>291</v>
      </c>
      <c r="B314" s="48">
        <f>'1. 50 MHz AWG Meas Data'!A293</f>
        <v>1802.2455152499999</v>
      </c>
      <c r="C314" s="38">
        <f>'1. 50 MHz AWG Meas Data'!B293</f>
        <v>-104.453975406</v>
      </c>
      <c r="D314" s="24">
        <f t="shared" si="12"/>
        <v>3.5859353821866152E-11</v>
      </c>
      <c r="E314" s="24">
        <f t="shared" si="13"/>
        <v>0</v>
      </c>
      <c r="F314" s="24">
        <f t="shared" si="14"/>
        <v>0</v>
      </c>
      <c r="G314" s="9"/>
    </row>
    <row r="315" spans="1:7" x14ac:dyDescent="0.25">
      <c r="A315" s="2">
        <v>292</v>
      </c>
      <c r="B315" s="48">
        <f>'1. 50 MHz AWG Meas Data'!A294</f>
        <v>1834.7035085499999</v>
      </c>
      <c r="C315" s="38">
        <f>'1. 50 MHz AWG Meas Data'!B294</f>
        <v>-103.86951297</v>
      </c>
      <c r="D315" s="24">
        <f t="shared" si="12"/>
        <v>4.1025010700348067E-11</v>
      </c>
      <c r="E315" s="24">
        <f t="shared" si="13"/>
        <v>0</v>
      </c>
      <c r="F315" s="24">
        <f t="shared" si="14"/>
        <v>0</v>
      </c>
      <c r="G315" s="9"/>
    </row>
    <row r="316" spans="1:7" x14ac:dyDescent="0.25">
      <c r="A316" s="2">
        <v>293</v>
      </c>
      <c r="B316" s="48">
        <f>'1. 50 MHz AWG Meas Data'!A295</f>
        <v>1867.7460622200001</v>
      </c>
      <c r="C316" s="38">
        <f>'1. 50 MHz AWG Meas Data'!B295</f>
        <v>-103.721862673</v>
      </c>
      <c r="D316" s="24">
        <f t="shared" si="12"/>
        <v>4.2443748523214197E-11</v>
      </c>
      <c r="E316" s="24">
        <f t="shared" si="13"/>
        <v>0</v>
      </c>
      <c r="F316" s="24">
        <f t="shared" si="14"/>
        <v>0</v>
      </c>
      <c r="G316" s="9"/>
    </row>
    <row r="317" spans="1:7" x14ac:dyDescent="0.25">
      <c r="A317" s="2">
        <v>294</v>
      </c>
      <c r="B317" s="48">
        <f>'1. 50 MHz AWG Meas Data'!A296</f>
        <v>1901.38370407</v>
      </c>
      <c r="C317" s="38">
        <f>'1. 50 MHz AWG Meas Data'!B296</f>
        <v>-103.34607014700001</v>
      </c>
      <c r="D317" s="24">
        <f t="shared" si="12"/>
        <v>4.627996110645009E-11</v>
      </c>
      <c r="E317" s="24">
        <f t="shared" si="13"/>
        <v>0</v>
      </c>
      <c r="F317" s="24">
        <f t="shared" si="14"/>
        <v>0</v>
      </c>
      <c r="G317" s="9"/>
    </row>
    <row r="318" spans="1:7" x14ac:dyDescent="0.25">
      <c r="A318" s="2">
        <v>295</v>
      </c>
      <c r="B318" s="48">
        <f>'1. 50 MHz AWG Meas Data'!A297</f>
        <v>1935.6271514800001</v>
      </c>
      <c r="C318" s="38">
        <f>'1. 50 MHz AWG Meas Data'!B297</f>
        <v>-103.883651654</v>
      </c>
      <c r="D318" s="24">
        <f t="shared" si="12"/>
        <v>4.0891668800885627E-11</v>
      </c>
      <c r="E318" s="24">
        <f t="shared" si="13"/>
        <v>0</v>
      </c>
      <c r="F318" s="24">
        <f t="shared" si="14"/>
        <v>0</v>
      </c>
      <c r="G318" s="9"/>
    </row>
    <row r="319" spans="1:7" x14ac:dyDescent="0.25">
      <c r="A319" s="2">
        <v>296</v>
      </c>
      <c r="B319" s="48">
        <f>'1. 50 MHz AWG Meas Data'!A298</f>
        <v>1970.48731486</v>
      </c>
      <c r="C319" s="38">
        <f>'1. 50 MHz AWG Meas Data'!B298</f>
        <v>-104.40285973100001</v>
      </c>
      <c r="D319" s="24">
        <f t="shared" si="12"/>
        <v>3.6283905477435003E-11</v>
      </c>
      <c r="E319" s="24">
        <f t="shared" si="13"/>
        <v>0</v>
      </c>
      <c r="F319" s="24">
        <f t="shared" si="14"/>
        <v>0</v>
      </c>
      <c r="G319" s="9"/>
    </row>
    <row r="320" spans="1:7" x14ac:dyDescent="0.25">
      <c r="A320" s="2">
        <v>297</v>
      </c>
      <c r="B320" s="48">
        <f>'1. 50 MHz AWG Meas Data'!A299</f>
        <v>2005.9753011</v>
      </c>
      <c r="C320" s="38">
        <f>'1. 50 MHz AWG Meas Data'!B299</f>
        <v>-104.825891517</v>
      </c>
      <c r="D320" s="24">
        <f t="shared" si="12"/>
        <v>3.2916287604791958E-11</v>
      </c>
      <c r="E320" s="24">
        <f t="shared" si="13"/>
        <v>0</v>
      </c>
      <c r="F320" s="24">
        <f t="shared" si="14"/>
        <v>0</v>
      </c>
      <c r="G320" s="9"/>
    </row>
    <row r="321" spans="1:7" x14ac:dyDescent="0.25">
      <c r="A321" s="2">
        <v>298</v>
      </c>
      <c r="B321" s="48">
        <f>'1. 50 MHz AWG Meas Data'!A300</f>
        <v>2042.1024171500001</v>
      </c>
      <c r="C321" s="38">
        <f>'1. 50 MHz AWG Meas Data'!B300</f>
        <v>-104.648426333</v>
      </c>
      <c r="D321" s="24">
        <f t="shared" si="12"/>
        <v>3.4289201103350055E-11</v>
      </c>
      <c r="E321" s="24">
        <f t="shared" si="13"/>
        <v>0</v>
      </c>
      <c r="F321" s="24">
        <f t="shared" si="14"/>
        <v>0</v>
      </c>
      <c r="G321" s="9"/>
    </row>
    <row r="322" spans="1:7" x14ac:dyDescent="0.25">
      <c r="A322" s="2">
        <v>299</v>
      </c>
      <c r="B322" s="48">
        <f>'1. 50 MHz AWG Meas Data'!A301</f>
        <v>2078.88017356</v>
      </c>
      <c r="C322" s="38">
        <f>'1. 50 MHz AWG Meas Data'!B301</f>
        <v>-102.49289923000001</v>
      </c>
      <c r="D322" s="24">
        <f t="shared" si="12"/>
        <v>5.6326151246119774E-11</v>
      </c>
      <c r="E322" s="24">
        <f t="shared" si="13"/>
        <v>0</v>
      </c>
      <c r="F322" s="24">
        <f t="shared" si="14"/>
        <v>0</v>
      </c>
      <c r="G322" s="9"/>
    </row>
    <row r="323" spans="1:7" x14ac:dyDescent="0.25">
      <c r="A323" s="2">
        <v>300</v>
      </c>
      <c r="B323" s="48">
        <f>'1. 50 MHz AWG Meas Data'!A302</f>
        <v>2116.3202882199998</v>
      </c>
      <c r="C323" s="38">
        <f>'1. 50 MHz AWG Meas Data'!B302</f>
        <v>-102.683777539</v>
      </c>
      <c r="D323" s="24">
        <f t="shared" si="12"/>
        <v>5.3904155454105842E-11</v>
      </c>
      <c r="E323" s="24">
        <f t="shared" si="13"/>
        <v>0</v>
      </c>
      <c r="F323" s="24">
        <f t="shared" si="14"/>
        <v>0</v>
      </c>
      <c r="G323" s="9"/>
    </row>
    <row r="324" spans="1:7" x14ac:dyDescent="0.25">
      <c r="A324" s="2">
        <v>301</v>
      </c>
      <c r="B324" s="48">
        <f>'1. 50 MHz AWG Meas Data'!A303</f>
        <v>2154.4346900300002</v>
      </c>
      <c r="C324" s="38">
        <f>'1. 50 MHz AWG Meas Data'!B303</f>
        <v>-102.495690552</v>
      </c>
      <c r="D324" s="24">
        <f t="shared" si="12"/>
        <v>5.6289960615928626E-11</v>
      </c>
      <c r="E324" s="24">
        <f t="shared" si="13"/>
        <v>0</v>
      </c>
      <c r="F324" s="24">
        <f t="shared" si="14"/>
        <v>0</v>
      </c>
      <c r="G324" s="9"/>
    </row>
    <row r="325" spans="1:7" x14ac:dyDescent="0.25">
      <c r="A325" s="2">
        <v>302</v>
      </c>
      <c r="B325" s="48">
        <f>'1. 50 MHz AWG Meas Data'!A304</f>
        <v>2193.23552273</v>
      </c>
      <c r="C325" s="38">
        <f>'1. 50 MHz AWG Meas Data'!B304</f>
        <v>-100.621035664</v>
      </c>
      <c r="D325" s="24">
        <f t="shared" si="12"/>
        <v>8.6675515561993171E-11</v>
      </c>
      <c r="E325" s="24">
        <f t="shared" si="13"/>
        <v>0</v>
      </c>
      <c r="F325" s="24">
        <f t="shared" si="14"/>
        <v>0</v>
      </c>
      <c r="G325" s="9"/>
    </row>
    <row r="326" spans="1:7" x14ac:dyDescent="0.25">
      <c r="A326" s="2">
        <v>303</v>
      </c>
      <c r="B326" s="48">
        <f>'1. 50 MHz AWG Meas Data'!A305</f>
        <v>2232.7351487800001</v>
      </c>
      <c r="C326" s="38">
        <f>'1. 50 MHz AWG Meas Data'!B305</f>
        <v>-101.17023362800001</v>
      </c>
      <c r="D326" s="24">
        <f t="shared" si="12"/>
        <v>7.6379469426294039E-11</v>
      </c>
      <c r="E326" s="24">
        <f t="shared" si="13"/>
        <v>0</v>
      </c>
      <c r="F326" s="24">
        <f t="shared" si="14"/>
        <v>0</v>
      </c>
      <c r="G326" s="9"/>
    </row>
    <row r="327" spans="1:7" x14ac:dyDescent="0.25">
      <c r="A327" s="2">
        <v>304</v>
      </c>
      <c r="B327" s="48">
        <f>'1. 50 MHz AWG Meas Data'!A306</f>
        <v>2272.9461532599998</v>
      </c>
      <c r="C327" s="38">
        <f>'1. 50 MHz AWG Meas Data'!B306</f>
        <v>-101.05792345899999</v>
      </c>
      <c r="D327" s="24">
        <f t="shared" si="12"/>
        <v>7.8380432235100623E-11</v>
      </c>
      <c r="E327" s="24">
        <f t="shared" si="13"/>
        <v>0</v>
      </c>
      <c r="F327" s="24">
        <f t="shared" si="14"/>
        <v>0</v>
      </c>
      <c r="G327" s="9"/>
    </row>
    <row r="328" spans="1:7" x14ac:dyDescent="0.25">
      <c r="A328" s="2">
        <v>305</v>
      </c>
      <c r="B328" s="48">
        <f>'1. 50 MHz AWG Meas Data'!A307</f>
        <v>2313.8813479199998</v>
      </c>
      <c r="C328" s="38">
        <f>'1. 50 MHz AWG Meas Data'!B307</f>
        <v>-101.888908822</v>
      </c>
      <c r="D328" s="24">
        <f t="shared" si="12"/>
        <v>6.4730523271308537E-11</v>
      </c>
      <c r="E328" s="24">
        <f t="shared" si="13"/>
        <v>0</v>
      </c>
      <c r="F328" s="24">
        <f t="shared" si="14"/>
        <v>0</v>
      </c>
      <c r="G328" s="9"/>
    </row>
    <row r="329" spans="1:7" x14ac:dyDescent="0.25">
      <c r="A329" s="2">
        <v>306</v>
      </c>
      <c r="B329" s="48">
        <f>'1. 50 MHz AWG Meas Data'!A308</f>
        <v>2355.5537752599998</v>
      </c>
      <c r="C329" s="38">
        <f>'1. 50 MHz AWG Meas Data'!B308</f>
        <v>-101.713080758</v>
      </c>
      <c r="D329" s="24">
        <f t="shared" si="12"/>
        <v>6.7404970692210219E-11</v>
      </c>
      <c r="E329" s="24">
        <f t="shared" si="13"/>
        <v>0</v>
      </c>
      <c r="F329" s="24">
        <f t="shared" si="14"/>
        <v>0</v>
      </c>
      <c r="G329" s="9"/>
    </row>
    <row r="330" spans="1:7" x14ac:dyDescent="0.25">
      <c r="A330" s="2">
        <v>307</v>
      </c>
      <c r="B330" s="48">
        <f>'1. 50 MHz AWG Meas Data'!A309</f>
        <v>2397.9767126400002</v>
      </c>
      <c r="C330" s="38">
        <f>'1. 50 MHz AWG Meas Data'!B309</f>
        <v>-101.551100671</v>
      </c>
      <c r="D330" s="24">
        <f t="shared" si="12"/>
        <v>6.9966465131600881E-11</v>
      </c>
      <c r="E330" s="24">
        <f t="shared" si="13"/>
        <v>0</v>
      </c>
      <c r="F330" s="24">
        <f t="shared" si="14"/>
        <v>0</v>
      </c>
      <c r="G330" s="9"/>
    </row>
    <row r="331" spans="1:7" x14ac:dyDescent="0.25">
      <c r="A331" s="2">
        <v>308</v>
      </c>
      <c r="B331" s="48">
        <f>'1. 50 MHz AWG Meas Data'!A310</f>
        <v>2441.1636765799999</v>
      </c>
      <c r="C331" s="38">
        <f>'1. 50 MHz AWG Meas Data'!B310</f>
        <v>-101.397183231</v>
      </c>
      <c r="D331" s="24">
        <f t="shared" si="12"/>
        <v>7.2490597079908014E-11</v>
      </c>
      <c r="E331" s="24">
        <f t="shared" si="13"/>
        <v>0</v>
      </c>
      <c r="F331" s="24">
        <f t="shared" si="14"/>
        <v>0</v>
      </c>
      <c r="G331" s="9"/>
    </row>
    <row r="332" spans="1:7" x14ac:dyDescent="0.25">
      <c r="A332" s="2">
        <v>309</v>
      </c>
      <c r="B332" s="48">
        <f>'1. 50 MHz AWG Meas Data'!A311</f>
        <v>2485.1284269799999</v>
      </c>
      <c r="C332" s="38">
        <f>'1. 50 MHz AWG Meas Data'!B311</f>
        <v>-101.253559419</v>
      </c>
      <c r="D332" s="24">
        <f t="shared" si="12"/>
        <v>7.4927985794382035E-11</v>
      </c>
      <c r="E332" s="24">
        <f t="shared" si="13"/>
        <v>0</v>
      </c>
      <c r="F332" s="24">
        <f t="shared" si="14"/>
        <v>0</v>
      </c>
      <c r="G332" s="9"/>
    </row>
    <row r="333" spans="1:7" x14ac:dyDescent="0.25">
      <c r="A333" s="2">
        <v>310</v>
      </c>
      <c r="B333" s="48">
        <f>'1. 50 MHz AWG Meas Data'!A312</f>
        <v>2529.8849716</v>
      </c>
      <c r="C333" s="38">
        <f>'1. 50 MHz AWG Meas Data'!B312</f>
        <v>-101.153455353</v>
      </c>
      <c r="D333" s="24">
        <f t="shared" si="12"/>
        <v>7.6675120062607001E-11</v>
      </c>
      <c r="E333" s="24">
        <f t="shared" si="13"/>
        <v>0</v>
      </c>
      <c r="F333" s="24">
        <f t="shared" si="14"/>
        <v>0</v>
      </c>
      <c r="G333" s="9"/>
    </row>
    <row r="334" spans="1:7" x14ac:dyDescent="0.25">
      <c r="A334" s="2">
        <v>311</v>
      </c>
      <c r="B334" s="48">
        <f>'1. 50 MHz AWG Meas Data'!A313</f>
        <v>2575.4475704500001</v>
      </c>
      <c r="C334" s="38">
        <f>'1. 50 MHz AWG Meas Data'!B313</f>
        <v>-101.114283562</v>
      </c>
      <c r="D334" s="24">
        <f t="shared" si="12"/>
        <v>7.7369830212013634E-11</v>
      </c>
      <c r="E334" s="24">
        <f t="shared" si="13"/>
        <v>0</v>
      </c>
      <c r="F334" s="24">
        <f t="shared" si="14"/>
        <v>0</v>
      </c>
      <c r="G334" s="9"/>
    </row>
    <row r="335" spans="1:7" x14ac:dyDescent="0.25">
      <c r="A335" s="2">
        <v>312</v>
      </c>
      <c r="B335" s="48">
        <f>'1. 50 MHz AWG Meas Data'!A314</f>
        <v>2621.83074038</v>
      </c>
      <c r="C335" s="38">
        <f>'1. 50 MHz AWG Meas Data'!B314</f>
        <v>-101.089771443</v>
      </c>
      <c r="D335" s="24">
        <f t="shared" si="12"/>
        <v>7.780774979978496E-11</v>
      </c>
      <c r="E335" s="24">
        <f t="shared" si="13"/>
        <v>0</v>
      </c>
      <c r="F335" s="24">
        <f t="shared" si="14"/>
        <v>0</v>
      </c>
      <c r="G335" s="9"/>
    </row>
    <row r="336" spans="1:7" x14ac:dyDescent="0.25">
      <c r="A336" s="2">
        <v>313</v>
      </c>
      <c r="B336" s="48">
        <f>'1. 50 MHz AWG Meas Data'!A315</f>
        <v>2669.0492596499998</v>
      </c>
      <c r="C336" s="38">
        <f>'1. 50 MHz AWG Meas Data'!B315</f>
        <v>-101.154143107</v>
      </c>
      <c r="D336" s="24">
        <f t="shared" si="12"/>
        <v>7.6662978659144374E-11</v>
      </c>
      <c r="E336" s="24">
        <f t="shared" si="13"/>
        <v>0</v>
      </c>
      <c r="F336" s="24">
        <f t="shared" si="14"/>
        <v>0</v>
      </c>
      <c r="G336" s="9"/>
    </row>
    <row r="337" spans="1:7" x14ac:dyDescent="0.25">
      <c r="A337" s="2">
        <v>314</v>
      </c>
      <c r="B337" s="48">
        <f>'1. 50 MHz AWG Meas Data'!A316</f>
        <v>2717.1181726999998</v>
      </c>
      <c r="C337" s="38">
        <f>'1. 50 MHz AWG Meas Data'!B316</f>
        <v>-101.28845026899999</v>
      </c>
      <c r="D337" s="24">
        <f t="shared" si="12"/>
        <v>7.4328432322838864E-11</v>
      </c>
      <c r="E337" s="24">
        <f t="shared" si="13"/>
        <v>0</v>
      </c>
      <c r="F337" s="24">
        <f t="shared" si="14"/>
        <v>0</v>
      </c>
      <c r="G337" s="9"/>
    </row>
    <row r="338" spans="1:7" x14ac:dyDescent="0.25">
      <c r="A338" s="2">
        <v>315</v>
      </c>
      <c r="B338" s="48">
        <f>'1. 50 MHz AWG Meas Data'!A317</f>
        <v>2766.05279492</v>
      </c>
      <c r="C338" s="38">
        <f>'1. 50 MHz AWG Meas Data'!B317</f>
        <v>-99.633109316100004</v>
      </c>
      <c r="D338" s="24">
        <f t="shared" si="12"/>
        <v>1.0881507566700805E-10</v>
      </c>
      <c r="E338" s="24">
        <f t="shared" si="13"/>
        <v>0</v>
      </c>
      <c r="F338" s="24">
        <f t="shared" si="14"/>
        <v>0</v>
      </c>
      <c r="G338" s="9"/>
    </row>
    <row r="339" spans="1:7" x14ac:dyDescent="0.25">
      <c r="A339" s="2">
        <v>316</v>
      </c>
      <c r="B339" s="48">
        <f>'1. 50 MHz AWG Meas Data'!A318</f>
        <v>2815.8687175099999</v>
      </c>
      <c r="C339" s="38">
        <f>'1. 50 MHz AWG Meas Data'!B318</f>
        <v>-100.191262305</v>
      </c>
      <c r="D339" s="24">
        <f t="shared" si="12"/>
        <v>9.5691589707581632E-11</v>
      </c>
      <c r="E339" s="24">
        <f t="shared" si="13"/>
        <v>0</v>
      </c>
      <c r="F339" s="24">
        <f t="shared" si="14"/>
        <v>0</v>
      </c>
      <c r="G339" s="9"/>
    </row>
    <row r="340" spans="1:7" x14ac:dyDescent="0.25">
      <c r="A340" s="2">
        <v>317</v>
      </c>
      <c r="B340" s="48">
        <f>'1. 50 MHz AWG Meas Data'!A319</f>
        <v>2866.58181246</v>
      </c>
      <c r="C340" s="38">
        <f>'1. 50 MHz AWG Meas Data'!B319</f>
        <v>-101.00127790400001</v>
      </c>
      <c r="D340" s="24">
        <f t="shared" si="12"/>
        <v>7.9409453939925551E-11</v>
      </c>
      <c r="E340" s="24">
        <f t="shared" si="13"/>
        <v>0</v>
      </c>
      <c r="F340" s="24">
        <f t="shared" si="14"/>
        <v>0</v>
      </c>
      <c r="G340" s="9"/>
    </row>
    <row r="341" spans="1:7" x14ac:dyDescent="0.25">
      <c r="A341" s="2">
        <v>318</v>
      </c>
      <c r="B341" s="48">
        <f>'1. 50 MHz AWG Meas Data'!A320</f>
        <v>2918.2082376399999</v>
      </c>
      <c r="C341" s="38">
        <f>'1. 50 MHz AWG Meas Data'!B320</f>
        <v>-101.593625269</v>
      </c>
      <c r="D341" s="24">
        <f t="shared" si="12"/>
        <v>6.9284721101803726E-11</v>
      </c>
      <c r="E341" s="24">
        <f t="shared" si="13"/>
        <v>0</v>
      </c>
      <c r="F341" s="24">
        <f t="shared" si="14"/>
        <v>0</v>
      </c>
      <c r="G341" s="9"/>
    </row>
    <row r="342" spans="1:7" x14ac:dyDescent="0.25">
      <c r="A342" s="2">
        <v>319</v>
      </c>
      <c r="B342" s="48">
        <f>'1. 50 MHz AWG Meas Data'!A321</f>
        <v>2970.7644418999998</v>
      </c>
      <c r="C342" s="38">
        <f>'1. 50 MHz AWG Meas Data'!B321</f>
        <v>-101.778946647</v>
      </c>
      <c r="D342" s="24">
        <f t="shared" si="12"/>
        <v>6.6390407648839243E-11</v>
      </c>
      <c r="E342" s="24">
        <f t="shared" si="13"/>
        <v>0</v>
      </c>
      <c r="F342" s="24">
        <f t="shared" si="14"/>
        <v>0</v>
      </c>
      <c r="G342" s="9"/>
    </row>
    <row r="343" spans="1:7" x14ac:dyDescent="0.25">
      <c r="A343" s="2">
        <v>320</v>
      </c>
      <c r="B343" s="48">
        <f>'1. 50 MHz AWG Meas Data'!A322</f>
        <v>3024.26717031</v>
      </c>
      <c r="C343" s="38">
        <f>'1. 50 MHz AWG Meas Data'!B322</f>
        <v>-100.39071384499999</v>
      </c>
      <c r="D343" s="24">
        <f t="shared" ref="D343:D406" si="15">10^(C343/10)</f>
        <v>9.1396300204314347E-11</v>
      </c>
      <c r="E343" s="24">
        <f t="shared" ref="E343:E406" si="16">IF($B343&gt;=$C$11, IF($B343&lt;=$C$12,$D343,0),0)</f>
        <v>0</v>
      </c>
      <c r="F343" s="24">
        <f t="shared" si="14"/>
        <v>0</v>
      </c>
      <c r="G343" s="9"/>
    </row>
    <row r="344" spans="1:7" x14ac:dyDescent="0.25">
      <c r="A344" s="2">
        <v>321</v>
      </c>
      <c r="B344" s="48">
        <f>'1. 50 MHz AWG Meas Data'!A323</f>
        <v>3078.7334695499999</v>
      </c>
      <c r="C344" s="38">
        <f>'1. 50 MHz AWG Meas Data'!B323</f>
        <v>-101.94152824699999</v>
      </c>
      <c r="D344" s="24">
        <f t="shared" si="15"/>
        <v>6.3950975759507025E-11</v>
      </c>
      <c r="E344" s="24">
        <f t="shared" si="16"/>
        <v>0</v>
      </c>
      <c r="F344" s="24">
        <f t="shared" si="14"/>
        <v>0</v>
      </c>
      <c r="G344" s="9"/>
    </row>
    <row r="345" spans="1:7" x14ac:dyDescent="0.25">
      <c r="A345" s="2">
        <v>322</v>
      </c>
      <c r="B345" s="48">
        <f>'1. 50 MHz AWG Meas Data'!A324</f>
        <v>3134.1806932899999</v>
      </c>
      <c r="C345" s="38">
        <f>'1. 50 MHz AWG Meas Data'!B324</f>
        <v>-102.047556239</v>
      </c>
      <c r="D345" s="24">
        <f t="shared" si="15"/>
        <v>6.2408590782089635E-11</v>
      </c>
      <c r="E345" s="24">
        <f t="shared" si="16"/>
        <v>0</v>
      </c>
      <c r="F345" s="24">
        <f t="shared" ref="F345:F408" si="17">((E345+E344)/2)*($B345-$B344)</f>
        <v>0</v>
      </c>
      <c r="G345" s="9"/>
    </row>
    <row r="346" spans="1:7" x14ac:dyDescent="0.25">
      <c r="A346" s="2">
        <v>323</v>
      </c>
      <c r="B346" s="48">
        <f>'1. 50 MHz AWG Meas Data'!A325</f>
        <v>3190.62650773</v>
      </c>
      <c r="C346" s="38">
        <f>'1. 50 MHz AWG Meas Data'!B325</f>
        <v>-102.092603866</v>
      </c>
      <c r="D346" s="24">
        <f t="shared" si="15"/>
        <v>6.1764597186041204E-11</v>
      </c>
      <c r="E346" s="24">
        <f t="shared" si="16"/>
        <v>0</v>
      </c>
      <c r="F346" s="24">
        <f t="shared" si="17"/>
        <v>0</v>
      </c>
      <c r="G346" s="9"/>
    </row>
    <row r="347" spans="1:7" x14ac:dyDescent="0.25">
      <c r="A347" s="2">
        <v>324</v>
      </c>
      <c r="B347" s="48">
        <f>'1. 50 MHz AWG Meas Data'!A326</f>
        <v>3248.0888972399998</v>
      </c>
      <c r="C347" s="38">
        <f>'1. 50 MHz AWG Meas Data'!B326</f>
        <v>-103.990684034</v>
      </c>
      <c r="D347" s="24">
        <f t="shared" si="15"/>
        <v>3.9896205903408078E-11</v>
      </c>
      <c r="E347" s="24">
        <f t="shared" si="16"/>
        <v>0</v>
      </c>
      <c r="F347" s="24">
        <f t="shared" si="17"/>
        <v>0</v>
      </c>
      <c r="G347" s="9"/>
    </row>
    <row r="348" spans="1:7" x14ac:dyDescent="0.25">
      <c r="A348" s="2">
        <v>325</v>
      </c>
      <c r="B348" s="48">
        <f>'1. 50 MHz AWG Meas Data'!A327</f>
        <v>3306.58617009</v>
      </c>
      <c r="C348" s="38">
        <f>'1. 50 MHz AWG Meas Data'!B327</f>
        <v>-105.137309688</v>
      </c>
      <c r="D348" s="24">
        <f t="shared" si="15"/>
        <v>3.0638608073190622E-11</v>
      </c>
      <c r="E348" s="24">
        <f t="shared" si="16"/>
        <v>0</v>
      </c>
      <c r="F348" s="24">
        <f t="shared" si="17"/>
        <v>0</v>
      </c>
      <c r="G348" s="9"/>
    </row>
    <row r="349" spans="1:7" x14ac:dyDescent="0.25">
      <c r="A349" s="2">
        <v>326</v>
      </c>
      <c r="B349" s="48">
        <f>'1. 50 MHz AWG Meas Data'!A328</f>
        <v>3366.1369642700001</v>
      </c>
      <c r="C349" s="38">
        <f>'1. 50 MHz AWG Meas Data'!B328</f>
        <v>-103.06271593699999</v>
      </c>
      <c r="D349" s="24">
        <f t="shared" si="15"/>
        <v>4.9400165773491463E-11</v>
      </c>
      <c r="E349" s="24">
        <f t="shared" si="16"/>
        <v>0</v>
      </c>
      <c r="F349" s="24">
        <f t="shared" si="17"/>
        <v>0</v>
      </c>
      <c r="G349" s="9"/>
    </row>
    <row r="350" spans="1:7" x14ac:dyDescent="0.25">
      <c r="A350" s="2">
        <v>327</v>
      </c>
      <c r="B350" s="48">
        <f>'1. 50 MHz AWG Meas Data'!A329</f>
        <v>3426.7602534299999</v>
      </c>
      <c r="C350" s="38">
        <f>'1. 50 MHz AWG Meas Data'!B329</f>
        <v>-102.46353871300001</v>
      </c>
      <c r="D350" s="24">
        <f t="shared" si="15"/>
        <v>5.6708234775913062E-11</v>
      </c>
      <c r="E350" s="24">
        <f t="shared" si="16"/>
        <v>0</v>
      </c>
      <c r="F350" s="24">
        <f t="shared" si="17"/>
        <v>0</v>
      </c>
      <c r="G350" s="9"/>
    </row>
    <row r="351" spans="1:7" x14ac:dyDescent="0.25">
      <c r="A351" s="2">
        <v>328</v>
      </c>
      <c r="B351" s="48">
        <f>'1. 50 MHz AWG Meas Data'!A330</f>
        <v>3488.4753529499999</v>
      </c>
      <c r="C351" s="38">
        <f>'1. 50 MHz AWG Meas Data'!B330</f>
        <v>-105.057632626</v>
      </c>
      <c r="D351" s="24">
        <f t="shared" si="15"/>
        <v>3.1205901792447945E-11</v>
      </c>
      <c r="E351" s="24">
        <f t="shared" si="16"/>
        <v>0</v>
      </c>
      <c r="F351" s="24">
        <f t="shared" si="17"/>
        <v>0</v>
      </c>
      <c r="G351" s="9"/>
    </row>
    <row r="352" spans="1:7" x14ac:dyDescent="0.25">
      <c r="A352" s="2">
        <v>329</v>
      </c>
      <c r="B352" s="48">
        <f>'1. 50 MHz AWG Meas Data'!A331</f>
        <v>3551.3019260599999</v>
      </c>
      <c r="C352" s="38">
        <f>'1. 50 MHz AWG Meas Data'!B331</f>
        <v>-101.505922191</v>
      </c>
      <c r="D352" s="24">
        <f t="shared" si="15"/>
        <v>7.0698106273898698E-11</v>
      </c>
      <c r="E352" s="24">
        <f t="shared" si="16"/>
        <v>0</v>
      </c>
      <c r="F352" s="24">
        <f t="shared" si="17"/>
        <v>0</v>
      </c>
      <c r="G352" s="9"/>
    </row>
    <row r="353" spans="1:7" x14ac:dyDescent="0.25">
      <c r="A353" s="2">
        <v>330</v>
      </c>
      <c r="B353" s="48">
        <f>'1. 50 MHz AWG Meas Data'!A332</f>
        <v>3615.2599901100002</v>
      </c>
      <c r="C353" s="38">
        <f>'1. 50 MHz AWG Meas Data'!B332</f>
        <v>-102.540358942</v>
      </c>
      <c r="D353" s="24">
        <f t="shared" si="15"/>
        <v>5.5713969973931569E-11</v>
      </c>
      <c r="E353" s="24">
        <f t="shared" si="16"/>
        <v>0</v>
      </c>
      <c r="F353" s="24">
        <f t="shared" si="17"/>
        <v>0</v>
      </c>
      <c r="G353" s="9"/>
    </row>
    <row r="354" spans="1:7" x14ac:dyDescent="0.25">
      <c r="A354" s="2">
        <v>331</v>
      </c>
      <c r="B354" s="48">
        <f>'1. 50 MHz AWG Meas Data'!A333</f>
        <v>3680.36992298</v>
      </c>
      <c r="C354" s="38">
        <f>'1. 50 MHz AWG Meas Data'!B333</f>
        <v>-102.934361252</v>
      </c>
      <c r="D354" s="24">
        <f t="shared" si="15"/>
        <v>5.088196498918734E-11</v>
      </c>
      <c r="E354" s="24">
        <f t="shared" si="16"/>
        <v>0</v>
      </c>
      <c r="F354" s="24">
        <f t="shared" si="17"/>
        <v>0</v>
      </c>
      <c r="G354" s="9"/>
    </row>
    <row r="355" spans="1:7" x14ac:dyDescent="0.25">
      <c r="A355" s="2">
        <v>332</v>
      </c>
      <c r="B355" s="48">
        <f>'1. 50 MHz AWG Meas Data'!A334</f>
        <v>3746.6524695500002</v>
      </c>
      <c r="C355" s="38">
        <f>'1. 50 MHz AWG Meas Data'!B334</f>
        <v>-103.166125572</v>
      </c>
      <c r="D355" s="24">
        <f t="shared" si="15"/>
        <v>4.8237794474479478E-11</v>
      </c>
      <c r="E355" s="24">
        <f t="shared" si="16"/>
        <v>0</v>
      </c>
      <c r="F355" s="24">
        <f t="shared" si="17"/>
        <v>0</v>
      </c>
      <c r="G355" s="9"/>
    </row>
    <row r="356" spans="1:7" x14ac:dyDescent="0.25">
      <c r="A356" s="2">
        <v>333</v>
      </c>
      <c r="B356" s="48">
        <f>'1. 50 MHz AWG Meas Data'!A335</f>
        <v>3814.1287482799999</v>
      </c>
      <c r="C356" s="38">
        <f>'1. 50 MHz AWG Meas Data'!B335</f>
        <v>-101.864720194</v>
      </c>
      <c r="D356" s="24">
        <f t="shared" si="15"/>
        <v>6.5092054681129379E-11</v>
      </c>
      <c r="E356" s="24">
        <f t="shared" si="16"/>
        <v>0</v>
      </c>
      <c r="F356" s="24">
        <f t="shared" si="17"/>
        <v>0</v>
      </c>
      <c r="G356" s="9"/>
    </row>
    <row r="357" spans="1:7" x14ac:dyDescent="0.25">
      <c r="A357" s="2">
        <v>334</v>
      </c>
      <c r="B357" s="48">
        <f>'1. 50 MHz AWG Meas Data'!A336</f>
        <v>3882.8202580100001</v>
      </c>
      <c r="C357" s="38">
        <f>'1. 50 MHz AWG Meas Data'!B336</f>
        <v>-103.329592207</v>
      </c>
      <c r="D357" s="24">
        <f t="shared" si="15"/>
        <v>4.6455889423683725E-11</v>
      </c>
      <c r="E357" s="24">
        <f t="shared" si="16"/>
        <v>0</v>
      </c>
      <c r="F357" s="24">
        <f t="shared" si="17"/>
        <v>0</v>
      </c>
      <c r="G357" s="9"/>
    </row>
    <row r="358" spans="1:7" x14ac:dyDescent="0.25">
      <c r="A358" s="2">
        <v>335</v>
      </c>
      <c r="B358" s="48">
        <f>'1. 50 MHz AWG Meas Data'!A337</f>
        <v>3952.7488847300001</v>
      </c>
      <c r="C358" s="38">
        <f>'1. 50 MHz AWG Meas Data'!B337</f>
        <v>-103.09298651</v>
      </c>
      <c r="D358" s="24">
        <f t="shared" si="15"/>
        <v>4.9057040990300391E-11</v>
      </c>
      <c r="E358" s="24">
        <f t="shared" si="16"/>
        <v>0</v>
      </c>
      <c r="F358" s="24">
        <f t="shared" si="17"/>
        <v>0</v>
      </c>
      <c r="G358" s="9"/>
    </row>
    <row r="359" spans="1:7" x14ac:dyDescent="0.25">
      <c r="A359" s="2">
        <v>336</v>
      </c>
      <c r="B359" s="48">
        <f>'1. 50 MHz AWG Meas Data'!A338</f>
        <v>4023.9369086199999</v>
      </c>
      <c r="C359" s="38">
        <f>'1. 50 MHz AWG Meas Data'!B338</f>
        <v>-101.68746459899999</v>
      </c>
      <c r="D359" s="24">
        <f t="shared" si="15"/>
        <v>6.7803722863283315E-11</v>
      </c>
      <c r="E359" s="24">
        <f t="shared" si="16"/>
        <v>0</v>
      </c>
      <c r="F359" s="24">
        <f t="shared" si="17"/>
        <v>0</v>
      </c>
      <c r="G359" s="9"/>
    </row>
    <row r="360" spans="1:7" x14ac:dyDescent="0.25">
      <c r="A360" s="2">
        <v>337</v>
      </c>
      <c r="B360" s="48">
        <f>'1. 50 MHz AWG Meas Data'!A339</f>
        <v>4096.40701111</v>
      </c>
      <c r="C360" s="38">
        <f>'1. 50 MHz AWG Meas Data'!B339</f>
        <v>-101.601135641</v>
      </c>
      <c r="D360" s="24">
        <f t="shared" si="15"/>
        <v>6.9165008699470808E-11</v>
      </c>
      <c r="E360" s="24">
        <f t="shared" si="16"/>
        <v>0</v>
      </c>
      <c r="F360" s="24">
        <f t="shared" si="17"/>
        <v>0</v>
      </c>
      <c r="G360" s="9"/>
    </row>
    <row r="361" spans="1:7" x14ac:dyDescent="0.25">
      <c r="A361" s="2">
        <v>338</v>
      </c>
      <c r="B361" s="48">
        <f>'1. 50 MHz AWG Meas Data'!A340</f>
        <v>4170.1822821200003</v>
      </c>
      <c r="C361" s="38">
        <f>'1. 50 MHz AWG Meas Data'!B340</f>
        <v>-102.375638037</v>
      </c>
      <c r="D361" s="24">
        <f t="shared" si="15"/>
        <v>5.786769666751172E-11</v>
      </c>
      <c r="E361" s="24">
        <f t="shared" si="16"/>
        <v>0</v>
      </c>
      <c r="F361" s="24">
        <f t="shared" si="17"/>
        <v>0</v>
      </c>
      <c r="G361" s="9"/>
    </row>
    <row r="362" spans="1:7" x14ac:dyDescent="0.25">
      <c r="A362" s="2">
        <v>339</v>
      </c>
      <c r="B362" s="48">
        <f>'1. 50 MHz AWG Meas Data'!A341</f>
        <v>4245.28622739</v>
      </c>
      <c r="C362" s="38">
        <f>'1. 50 MHz AWG Meas Data'!B341</f>
        <v>-101.25962221100001</v>
      </c>
      <c r="D362" s="24">
        <f t="shared" si="15"/>
        <v>7.482345859573916E-11</v>
      </c>
      <c r="E362" s="24">
        <f t="shared" si="16"/>
        <v>0</v>
      </c>
      <c r="F362" s="24">
        <f t="shared" si="17"/>
        <v>0</v>
      </c>
      <c r="G362" s="9"/>
    </row>
    <row r="363" spans="1:7" x14ac:dyDescent="0.25">
      <c r="A363" s="2">
        <v>340</v>
      </c>
      <c r="B363" s="48">
        <f>'1. 50 MHz AWG Meas Data'!A342</f>
        <v>4321.7427760399996</v>
      </c>
      <c r="C363" s="38">
        <f>'1. 50 MHz AWG Meas Data'!B342</f>
        <v>-102.205194013</v>
      </c>
      <c r="D363" s="24">
        <f t="shared" si="15"/>
        <v>6.0183937624180393E-11</v>
      </c>
      <c r="E363" s="24">
        <f t="shared" si="16"/>
        <v>0</v>
      </c>
      <c r="F363" s="24">
        <f t="shared" si="17"/>
        <v>0</v>
      </c>
      <c r="G363" s="9"/>
    </row>
    <row r="364" spans="1:7" x14ac:dyDescent="0.25">
      <c r="A364" s="2">
        <v>341</v>
      </c>
      <c r="B364" s="48">
        <f>'1. 50 MHz AWG Meas Data'!A343</f>
        <v>4399.5762881000001</v>
      </c>
      <c r="C364" s="38">
        <f>'1. 50 MHz AWG Meas Data'!B343</f>
        <v>-100.483255632</v>
      </c>
      <c r="D364" s="24">
        <f t="shared" si="15"/>
        <v>8.9469381853344168E-11</v>
      </c>
      <c r="E364" s="24">
        <f t="shared" si="16"/>
        <v>0</v>
      </c>
      <c r="F364" s="24">
        <f t="shared" si="17"/>
        <v>0</v>
      </c>
      <c r="G364" s="9"/>
    </row>
    <row r="365" spans="1:7" x14ac:dyDescent="0.25">
      <c r="A365" s="2">
        <v>342</v>
      </c>
      <c r="B365" s="48">
        <f>'1. 50 MHz AWG Meas Data'!A344</f>
        <v>4478.8115623499998</v>
      </c>
      <c r="C365" s="38">
        <f>'1. 50 MHz AWG Meas Data'!B344</f>
        <v>-101.19643204400001</v>
      </c>
      <c r="D365" s="24">
        <f t="shared" si="15"/>
        <v>7.5920104219778105E-11</v>
      </c>
      <c r="E365" s="24">
        <f t="shared" si="16"/>
        <v>0</v>
      </c>
      <c r="F365" s="24">
        <f t="shared" si="17"/>
        <v>0</v>
      </c>
      <c r="G365" s="9"/>
    </row>
    <row r="366" spans="1:7" x14ac:dyDescent="0.25">
      <c r="A366" s="2">
        <v>343</v>
      </c>
      <c r="B366" s="48">
        <f>'1. 50 MHz AWG Meas Data'!A345</f>
        <v>4559.4738441700001</v>
      </c>
      <c r="C366" s="38">
        <f>'1. 50 MHz AWG Meas Data'!B345</f>
        <v>-101.02262546</v>
      </c>
      <c r="D366" s="24">
        <f t="shared" si="15"/>
        <v>7.9020077993855078E-11</v>
      </c>
      <c r="E366" s="24">
        <f t="shared" si="16"/>
        <v>0</v>
      </c>
      <c r="F366" s="24">
        <f t="shared" si="17"/>
        <v>0</v>
      </c>
      <c r="G366" s="9"/>
    </row>
    <row r="367" spans="1:7" x14ac:dyDescent="0.25">
      <c r="A367" s="2">
        <v>344</v>
      </c>
      <c r="B367" s="48">
        <f>'1. 50 MHz AWG Meas Data'!A346</f>
        <v>4641.5888336099997</v>
      </c>
      <c r="C367" s="38">
        <f>'1. 50 MHz AWG Meas Data'!B346</f>
        <v>-100.936021614</v>
      </c>
      <c r="D367" s="24">
        <f t="shared" si="15"/>
        <v>8.0611655196706793E-11</v>
      </c>
      <c r="E367" s="24">
        <f t="shared" si="16"/>
        <v>0</v>
      </c>
      <c r="F367" s="24">
        <f t="shared" si="17"/>
        <v>0</v>
      </c>
      <c r="G367" s="9"/>
    </row>
    <row r="368" spans="1:7" x14ac:dyDescent="0.25">
      <c r="A368" s="2">
        <v>345</v>
      </c>
      <c r="B368" s="48">
        <f>'1. 50 MHz AWG Meas Data'!A347</f>
        <v>4725.1826935899999</v>
      </c>
      <c r="C368" s="38">
        <f>'1. 50 MHz AWG Meas Data'!B347</f>
        <v>-100.037850597</v>
      </c>
      <c r="D368" s="24">
        <f t="shared" si="15"/>
        <v>9.9132244715416622E-11</v>
      </c>
      <c r="E368" s="24">
        <f t="shared" si="16"/>
        <v>0</v>
      </c>
      <c r="F368" s="24">
        <f t="shared" si="17"/>
        <v>0</v>
      </c>
      <c r="G368" s="9"/>
    </row>
    <row r="369" spans="1:7" x14ac:dyDescent="0.25">
      <c r="A369" s="2">
        <v>346</v>
      </c>
      <c r="B369" s="48">
        <f>'1. 50 MHz AWG Meas Data'!A348</f>
        <v>4810.2820581799997</v>
      </c>
      <c r="C369" s="38">
        <f>'1. 50 MHz AWG Meas Data'!B348</f>
        <v>-100.050483918</v>
      </c>
      <c r="D369" s="24">
        <f t="shared" si="15"/>
        <v>9.8844295004184005E-11</v>
      </c>
      <c r="E369" s="24">
        <f t="shared" si="16"/>
        <v>0</v>
      </c>
      <c r="F369" s="24">
        <f t="shared" si="17"/>
        <v>0</v>
      </c>
      <c r="G369" s="9"/>
    </row>
    <row r="370" spans="1:7" x14ac:dyDescent="0.25">
      <c r="A370" s="2">
        <v>347</v>
      </c>
      <c r="B370" s="48">
        <f>'1. 50 MHz AWG Meas Data'!A349</f>
        <v>4896.9140411500002</v>
      </c>
      <c r="C370" s="38">
        <f>'1. 50 MHz AWG Meas Data'!B349</f>
        <v>-100.00571773999999</v>
      </c>
      <c r="D370" s="24">
        <f t="shared" si="15"/>
        <v>9.9868430799368873E-11</v>
      </c>
      <c r="E370" s="24">
        <f t="shared" si="16"/>
        <v>0</v>
      </c>
      <c r="F370" s="24">
        <f t="shared" si="17"/>
        <v>0</v>
      </c>
      <c r="G370" s="9"/>
    </row>
    <row r="371" spans="1:7" x14ac:dyDescent="0.25">
      <c r="A371" s="2">
        <v>348</v>
      </c>
      <c r="B371" s="48">
        <f>'1. 50 MHz AWG Meas Data'!A350</f>
        <v>4985.1062445899997</v>
      </c>
      <c r="C371" s="38">
        <f>'1. 50 MHz AWG Meas Data'!B350</f>
        <v>-102.73923797499999</v>
      </c>
      <c r="D371" s="24">
        <f t="shared" si="15"/>
        <v>5.3220163263176619E-11</v>
      </c>
      <c r="E371" s="24">
        <f t="shared" si="16"/>
        <v>0</v>
      </c>
      <c r="F371" s="24">
        <f t="shared" si="17"/>
        <v>0</v>
      </c>
      <c r="G371" s="9"/>
    </row>
    <row r="372" spans="1:7" x14ac:dyDescent="0.25">
      <c r="A372" s="2">
        <v>349</v>
      </c>
      <c r="B372" s="48">
        <f>'1. 50 MHz AWG Meas Data'!A351</f>
        <v>5074.8867676600003</v>
      </c>
      <c r="C372" s="38">
        <f>'1. 50 MHz AWG Meas Data'!B351</f>
        <v>-99.080977915099993</v>
      </c>
      <c r="D372" s="24">
        <f t="shared" si="15"/>
        <v>1.2356691624462553E-10</v>
      </c>
      <c r="E372" s="24">
        <f t="shared" si="16"/>
        <v>0</v>
      </c>
      <c r="F372" s="24">
        <f t="shared" si="17"/>
        <v>0</v>
      </c>
      <c r="G372" s="9"/>
    </row>
    <row r="373" spans="1:7" x14ac:dyDescent="0.25">
      <c r="A373" s="2">
        <v>350</v>
      </c>
      <c r="B373" s="48">
        <f>'1. 50 MHz AWG Meas Data'!A352</f>
        <v>5166.2842156099996</v>
      </c>
      <c r="C373" s="38">
        <f>'1. 50 MHz AWG Meas Data'!B352</f>
        <v>-99.987116945300002</v>
      </c>
      <c r="D373" s="24">
        <f t="shared" si="15"/>
        <v>1.0029708371865867E-10</v>
      </c>
      <c r="E373" s="24">
        <f t="shared" si="16"/>
        <v>0</v>
      </c>
      <c r="F373" s="24">
        <f t="shared" si="17"/>
        <v>0</v>
      </c>
      <c r="G373" s="9"/>
    </row>
    <row r="374" spans="1:7" x14ac:dyDescent="0.25">
      <c r="A374" s="2">
        <v>351</v>
      </c>
      <c r="B374" s="48">
        <f>'1. 50 MHz AWG Meas Data'!A353</f>
        <v>5259.3277088599998</v>
      </c>
      <c r="C374" s="38">
        <f>'1. 50 MHz AWG Meas Data'!B353</f>
        <v>-100.515024002</v>
      </c>
      <c r="D374" s="24">
        <f t="shared" si="15"/>
        <v>8.8817306767090509E-11</v>
      </c>
      <c r="E374" s="24">
        <f t="shared" si="16"/>
        <v>0</v>
      </c>
      <c r="F374" s="24">
        <f t="shared" si="17"/>
        <v>0</v>
      </c>
      <c r="G374" s="9"/>
    </row>
    <row r="375" spans="1:7" x14ac:dyDescent="0.25">
      <c r="A375" s="2">
        <v>352</v>
      </c>
      <c r="B375" s="48">
        <f>'1. 50 MHz AWG Meas Data'!A354</f>
        <v>5354.0468922700002</v>
      </c>
      <c r="C375" s="38">
        <f>'1. 50 MHz AWG Meas Data'!B354</f>
        <v>-98.587971388</v>
      </c>
      <c r="D375" s="24">
        <f t="shared" si="15"/>
        <v>1.384212800949216E-10</v>
      </c>
      <c r="E375" s="24">
        <f t="shared" si="16"/>
        <v>0</v>
      </c>
      <c r="F375" s="24">
        <f t="shared" si="17"/>
        <v>0</v>
      </c>
      <c r="G375" s="9"/>
    </row>
    <row r="376" spans="1:7" x14ac:dyDescent="0.25">
      <c r="A376" s="2">
        <v>353</v>
      </c>
      <c r="B376" s="48">
        <f>'1. 50 MHz AWG Meas Data'!A355</f>
        <v>5450.4719446099998</v>
      </c>
      <c r="C376" s="38">
        <f>'1. 50 MHz AWG Meas Data'!B355</f>
        <v>-99.516187294900007</v>
      </c>
      <c r="D376" s="24">
        <f t="shared" si="15"/>
        <v>1.1178441812507584E-10</v>
      </c>
      <c r="E376" s="24">
        <f t="shared" si="16"/>
        <v>0</v>
      </c>
      <c r="F376" s="24">
        <f t="shared" si="17"/>
        <v>0</v>
      </c>
      <c r="G376" s="9"/>
    </row>
    <row r="377" spans="1:7" x14ac:dyDescent="0.25">
      <c r="A377" s="2">
        <v>354</v>
      </c>
      <c r="B377" s="48">
        <f>'1. 50 MHz AWG Meas Data'!A356</f>
        <v>5548.6335881499999</v>
      </c>
      <c r="C377" s="38">
        <f>'1. 50 MHz AWG Meas Data'!B356</f>
        <v>-100.046039436</v>
      </c>
      <c r="D377" s="24">
        <f t="shared" si="15"/>
        <v>9.8945502036812942E-11</v>
      </c>
      <c r="E377" s="24">
        <f t="shared" si="16"/>
        <v>0</v>
      </c>
      <c r="F377" s="24">
        <f t="shared" si="17"/>
        <v>0</v>
      </c>
      <c r="G377" s="9"/>
    </row>
    <row r="378" spans="1:7" x14ac:dyDescent="0.25">
      <c r="A378" s="2">
        <v>355</v>
      </c>
      <c r="B378" s="48">
        <f>'1. 50 MHz AWG Meas Data'!A357</f>
        <v>5648.5630984600002</v>
      </c>
      <c r="C378" s="38">
        <f>'1. 50 MHz AWG Meas Data'!B357</f>
        <v>-100.908403487</v>
      </c>
      <c r="D378" s="24">
        <f t="shared" si="15"/>
        <v>8.1125923062118357E-11</v>
      </c>
      <c r="E378" s="24">
        <f t="shared" si="16"/>
        <v>0</v>
      </c>
      <c r="F378" s="24">
        <f t="shared" si="17"/>
        <v>0</v>
      </c>
      <c r="G378" s="9"/>
    </row>
    <row r="379" spans="1:7" x14ac:dyDescent="0.25">
      <c r="A379" s="2">
        <v>356</v>
      </c>
      <c r="B379" s="48">
        <f>'1. 50 MHz AWG Meas Data'!A358</f>
        <v>5750.2923143899998</v>
      </c>
      <c r="C379" s="38">
        <f>'1. 50 MHz AWG Meas Data'!B358</f>
        <v>-101.130872141</v>
      </c>
      <c r="D379" s="24">
        <f t="shared" si="15"/>
        <v>7.7074867340241743E-11</v>
      </c>
      <c r="E379" s="24">
        <f t="shared" si="16"/>
        <v>0</v>
      </c>
      <c r="F379" s="24">
        <f t="shared" si="17"/>
        <v>0</v>
      </c>
      <c r="G379" s="9"/>
    </row>
    <row r="380" spans="1:7" x14ac:dyDescent="0.25">
      <c r="A380" s="2">
        <v>357</v>
      </c>
      <c r="B380" s="48">
        <f>'1. 50 MHz AWG Meas Data'!A359</f>
        <v>5853.8536481800002</v>
      </c>
      <c r="C380" s="38">
        <f>'1. 50 MHz AWG Meas Data'!B359</f>
        <v>-99.701570437599997</v>
      </c>
      <c r="D380" s="24">
        <f t="shared" si="15"/>
        <v>1.0711319068097365E-10</v>
      </c>
      <c r="E380" s="24">
        <f t="shared" si="16"/>
        <v>0</v>
      </c>
      <c r="F380" s="24">
        <f t="shared" si="17"/>
        <v>0</v>
      </c>
      <c r="G380" s="9"/>
    </row>
    <row r="381" spans="1:7" x14ac:dyDescent="0.25">
      <c r="A381" s="2">
        <v>358</v>
      </c>
      <c r="B381" s="48">
        <f>'1. 50 MHz AWG Meas Data'!A360</f>
        <v>5959.2800958300004</v>
      </c>
      <c r="C381" s="38">
        <f>'1. 50 MHz AWG Meas Data'!B360</f>
        <v>-101.544101986</v>
      </c>
      <c r="D381" s="24">
        <f t="shared" si="15"/>
        <v>7.0079307462864304E-11</v>
      </c>
      <c r="E381" s="24">
        <f t="shared" si="16"/>
        <v>0</v>
      </c>
      <c r="F381" s="24">
        <f t="shared" si="17"/>
        <v>0</v>
      </c>
      <c r="G381" s="9"/>
    </row>
    <row r="382" spans="1:7" x14ac:dyDescent="0.25">
      <c r="A382" s="2">
        <v>359</v>
      </c>
      <c r="B382" s="48">
        <f>'1. 50 MHz AWG Meas Data'!A361</f>
        <v>6066.6052475699998</v>
      </c>
      <c r="C382" s="38">
        <f>'1. 50 MHz AWG Meas Data'!B361</f>
        <v>-101.56337091</v>
      </c>
      <c r="D382" s="24">
        <f t="shared" si="15"/>
        <v>6.9769065982583983E-11</v>
      </c>
      <c r="E382" s="24">
        <f t="shared" si="16"/>
        <v>0</v>
      </c>
      <c r="F382" s="24">
        <f t="shared" si="17"/>
        <v>0</v>
      </c>
      <c r="G382" s="9"/>
    </row>
    <row r="383" spans="1:7" x14ac:dyDescent="0.25">
      <c r="A383" s="2">
        <v>360</v>
      </c>
      <c r="B383" s="48">
        <f>'1. 50 MHz AWG Meas Data'!A362</f>
        <v>6175.8632985900003</v>
      </c>
      <c r="C383" s="38">
        <f>'1. 50 MHz AWG Meas Data'!B362</f>
        <v>-101.769299741</v>
      </c>
      <c r="D383" s="24">
        <f t="shared" si="15"/>
        <v>6.6538043388878685E-11</v>
      </c>
      <c r="E383" s="24">
        <f t="shared" si="16"/>
        <v>0</v>
      </c>
      <c r="F383" s="24">
        <f t="shared" si="17"/>
        <v>0</v>
      </c>
      <c r="G383" s="9"/>
    </row>
    <row r="384" spans="1:7" x14ac:dyDescent="0.25">
      <c r="A384" s="2">
        <v>361</v>
      </c>
      <c r="B384" s="48">
        <f>'1. 50 MHz AWG Meas Data'!A363</f>
        <v>6287.0890599200002</v>
      </c>
      <c r="C384" s="38">
        <f>'1. 50 MHz AWG Meas Data'!B363</f>
        <v>-100.242417696</v>
      </c>
      <c r="D384" s="24">
        <f t="shared" si="15"/>
        <v>9.457105423931743E-11</v>
      </c>
      <c r="E384" s="24">
        <f t="shared" si="16"/>
        <v>0</v>
      </c>
      <c r="F384" s="24">
        <f t="shared" si="17"/>
        <v>0</v>
      </c>
      <c r="G384" s="9"/>
    </row>
    <row r="385" spans="1:7" x14ac:dyDescent="0.25">
      <c r="A385" s="2">
        <v>362</v>
      </c>
      <c r="B385" s="48">
        <f>'1. 50 MHz AWG Meas Data'!A364</f>
        <v>6400.3179695299996</v>
      </c>
      <c r="C385" s="38">
        <f>'1. 50 MHz AWG Meas Data'!B364</f>
        <v>-100.29745220700001</v>
      </c>
      <c r="D385" s="24">
        <f t="shared" si="15"/>
        <v>9.3380195600830956E-11</v>
      </c>
      <c r="E385" s="24">
        <f t="shared" si="16"/>
        <v>0</v>
      </c>
      <c r="F385" s="24">
        <f t="shared" si="17"/>
        <v>0</v>
      </c>
      <c r="G385" s="9"/>
    </row>
    <row r="386" spans="1:7" x14ac:dyDescent="0.25">
      <c r="A386" s="2">
        <v>363</v>
      </c>
      <c r="B386" s="48">
        <f>'1. 50 MHz AWG Meas Data'!A365</f>
        <v>6515.5861036400001</v>
      </c>
      <c r="C386" s="38">
        <f>'1. 50 MHz AWG Meas Data'!B365</f>
        <v>-102.976226842</v>
      </c>
      <c r="D386" s="24">
        <f t="shared" si="15"/>
        <v>5.0393824107142821E-11</v>
      </c>
      <c r="E386" s="24">
        <f t="shared" si="16"/>
        <v>0</v>
      </c>
      <c r="F386" s="24">
        <f t="shared" si="17"/>
        <v>0</v>
      </c>
      <c r="G386" s="9"/>
    </row>
    <row r="387" spans="1:7" x14ac:dyDescent="0.25">
      <c r="A387" s="2">
        <v>364</v>
      </c>
      <c r="B387" s="48">
        <f>'1. 50 MHz AWG Meas Data'!A366</f>
        <v>6632.9301881600004</v>
      </c>
      <c r="C387" s="38">
        <f>'1. 50 MHz AWG Meas Data'!B366</f>
        <v>-104.09160086999999</v>
      </c>
      <c r="D387" s="24">
        <f t="shared" si="15"/>
        <v>3.8979827511321755E-11</v>
      </c>
      <c r="E387" s="24">
        <f t="shared" si="16"/>
        <v>0</v>
      </c>
      <c r="F387" s="24">
        <f t="shared" si="17"/>
        <v>0</v>
      </c>
      <c r="G387" s="9"/>
    </row>
    <row r="388" spans="1:7" x14ac:dyDescent="0.25">
      <c r="A388" s="2">
        <v>365</v>
      </c>
      <c r="B388" s="48">
        <f>'1. 50 MHz AWG Meas Data'!A367</f>
        <v>6752.3876104399997</v>
      </c>
      <c r="C388" s="38">
        <f>'1. 50 MHz AWG Meas Data'!B367</f>
        <v>-104.47759859200001</v>
      </c>
      <c r="D388" s="24">
        <f t="shared" si="15"/>
        <v>3.566482856671217E-11</v>
      </c>
      <c r="E388" s="24">
        <f t="shared" si="16"/>
        <v>0</v>
      </c>
      <c r="F388" s="24">
        <f t="shared" si="17"/>
        <v>0</v>
      </c>
      <c r="G388" s="9"/>
    </row>
    <row r="389" spans="1:7" x14ac:dyDescent="0.25">
      <c r="A389" s="2">
        <v>366</v>
      </c>
      <c r="B389" s="48">
        <f>'1. 50 MHz AWG Meas Data'!A368</f>
        <v>6873.9964311800004</v>
      </c>
      <c r="C389" s="38">
        <f>'1. 50 MHz AWG Meas Data'!B368</f>
        <v>-104.70969234499999</v>
      </c>
      <c r="D389" s="24">
        <f t="shared" si="15"/>
        <v>3.3808878562867807E-11</v>
      </c>
      <c r="E389" s="24">
        <f t="shared" si="16"/>
        <v>0</v>
      </c>
      <c r="F389" s="24">
        <f t="shared" si="17"/>
        <v>0</v>
      </c>
      <c r="G389" s="9"/>
    </row>
    <row r="390" spans="1:7" x14ac:dyDescent="0.25">
      <c r="A390" s="2">
        <v>367</v>
      </c>
      <c r="B390" s="48">
        <f>'1. 50 MHz AWG Meas Data'!A369</f>
        <v>6997.7953965200004</v>
      </c>
      <c r="C390" s="38">
        <f>'1. 50 MHz AWG Meas Data'!B369</f>
        <v>-105.005217242</v>
      </c>
      <c r="D390" s="24">
        <f t="shared" si="15"/>
        <v>3.158481051504134E-11</v>
      </c>
      <c r="E390" s="24">
        <f t="shared" si="16"/>
        <v>0</v>
      </c>
      <c r="F390" s="24">
        <f t="shared" si="17"/>
        <v>0</v>
      </c>
      <c r="G390" s="9"/>
    </row>
    <row r="391" spans="1:7" x14ac:dyDescent="0.25">
      <c r="A391" s="2">
        <v>368</v>
      </c>
      <c r="B391" s="48">
        <f>'1. 50 MHz AWG Meas Data'!A370</f>
        <v>7123.8239504200001</v>
      </c>
      <c r="C391" s="38">
        <f>'1. 50 MHz AWG Meas Data'!B370</f>
        <v>-103.72881114899999</v>
      </c>
      <c r="D391" s="24">
        <f t="shared" si="15"/>
        <v>4.2375895124535417E-11</v>
      </c>
      <c r="E391" s="24">
        <f t="shared" si="16"/>
        <v>0</v>
      </c>
      <c r="F391" s="24">
        <f t="shared" si="17"/>
        <v>0</v>
      </c>
      <c r="G391" s="9"/>
    </row>
    <row r="392" spans="1:7" x14ac:dyDescent="0.25">
      <c r="A392" s="2">
        <v>369</v>
      </c>
      <c r="B392" s="48">
        <f>'1. 50 MHz AWG Meas Data'!A371</f>
        <v>7252.1222472199997</v>
      </c>
      <c r="C392" s="38">
        <f>'1. 50 MHz AWG Meas Data'!B371</f>
        <v>-103.143885385</v>
      </c>
      <c r="D392" s="24">
        <f t="shared" si="15"/>
        <v>4.8485453437393887E-11</v>
      </c>
      <c r="E392" s="24">
        <f t="shared" si="16"/>
        <v>0</v>
      </c>
      <c r="F392" s="24">
        <f t="shared" si="17"/>
        <v>0</v>
      </c>
      <c r="G392" s="9"/>
    </row>
    <row r="393" spans="1:7" x14ac:dyDescent="0.25">
      <c r="A393" s="2">
        <v>370</v>
      </c>
      <c r="B393" s="48">
        <f>'1. 50 MHz AWG Meas Data'!A372</f>
        <v>7382.7311644199999</v>
      </c>
      <c r="C393" s="38">
        <f>'1. 50 MHz AWG Meas Data'!B372</f>
        <v>-103.405483377</v>
      </c>
      <c r="D393" s="24">
        <f t="shared" si="15"/>
        <v>4.5651143689034845E-11</v>
      </c>
      <c r="E393" s="24">
        <f t="shared" si="16"/>
        <v>0</v>
      </c>
      <c r="F393" s="24">
        <f t="shared" si="17"/>
        <v>0</v>
      </c>
      <c r="G393" s="9"/>
    </row>
    <row r="394" spans="1:7" x14ac:dyDescent="0.25">
      <c r="A394" s="2">
        <v>371</v>
      </c>
      <c r="B394" s="48">
        <f>'1. 50 MHz AWG Meas Data'!A373</f>
        <v>7515.6923157199999</v>
      </c>
      <c r="C394" s="38">
        <f>'1. 50 MHz AWG Meas Data'!B373</f>
        <v>-102.40991800800001</v>
      </c>
      <c r="D394" s="24">
        <f t="shared" si="15"/>
        <v>5.7412730125854436E-11</v>
      </c>
      <c r="E394" s="24">
        <f t="shared" si="16"/>
        <v>0</v>
      </c>
      <c r="F394" s="24">
        <f t="shared" si="17"/>
        <v>0</v>
      </c>
      <c r="G394" s="9"/>
    </row>
    <row r="395" spans="1:7" x14ac:dyDescent="0.25">
      <c r="A395" s="2">
        <v>372</v>
      </c>
      <c r="B395" s="48">
        <f>'1. 50 MHz AWG Meas Data'!A374</f>
        <v>7651.0480642700004</v>
      </c>
      <c r="C395" s="38">
        <f>'1. 50 MHz AWG Meas Data'!B374</f>
        <v>-103.250510635</v>
      </c>
      <c r="D395" s="24">
        <f t="shared" si="15"/>
        <v>4.730956300276864E-11</v>
      </c>
      <c r="E395" s="24">
        <f t="shared" si="16"/>
        <v>0</v>
      </c>
      <c r="F395" s="24">
        <f t="shared" si="17"/>
        <v>0</v>
      </c>
      <c r="G395" s="9"/>
    </row>
    <row r="396" spans="1:7" x14ac:dyDescent="0.25">
      <c r="A396" s="2">
        <v>373</v>
      </c>
      <c r="B396" s="48">
        <f>'1. 50 MHz AWG Meas Data'!A375</f>
        <v>7788.8415361799998</v>
      </c>
      <c r="C396" s="38">
        <f>'1. 50 MHz AWG Meas Data'!B375</f>
        <v>-103.35032861800001</v>
      </c>
      <c r="D396" s="24">
        <f t="shared" si="15"/>
        <v>4.6234603569617397E-11</v>
      </c>
      <c r="E396" s="24">
        <f t="shared" si="16"/>
        <v>0</v>
      </c>
      <c r="F396" s="24">
        <f t="shared" si="17"/>
        <v>0</v>
      </c>
      <c r="G396" s="9"/>
    </row>
    <row r="397" spans="1:7" x14ac:dyDescent="0.25">
      <c r="A397" s="2">
        <v>374</v>
      </c>
      <c r="B397" s="48">
        <f>'1. 50 MHz AWG Meas Data'!A376</f>
        <v>7929.1166342300003</v>
      </c>
      <c r="C397" s="38">
        <f>'1. 50 MHz AWG Meas Data'!B376</f>
        <v>-103.312236406</v>
      </c>
      <c r="D397" s="24">
        <f t="shared" si="15"/>
        <v>4.6641913522351961E-11</v>
      </c>
      <c r="E397" s="24">
        <f t="shared" si="16"/>
        <v>0</v>
      </c>
      <c r="F397" s="24">
        <f t="shared" si="17"/>
        <v>0</v>
      </c>
      <c r="G397" s="9"/>
    </row>
    <row r="398" spans="1:7" x14ac:dyDescent="0.25">
      <c r="A398" s="2">
        <v>375</v>
      </c>
      <c r="B398" s="48">
        <f>'1. 50 MHz AWG Meas Data'!A377</f>
        <v>8071.9180518900002</v>
      </c>
      <c r="C398" s="38">
        <f>'1. 50 MHz AWG Meas Data'!B377</f>
        <v>-103.241845872</v>
      </c>
      <c r="D398" s="24">
        <f t="shared" si="15"/>
        <v>4.7404046209287108E-11</v>
      </c>
      <c r="E398" s="24">
        <f t="shared" si="16"/>
        <v>0</v>
      </c>
      <c r="F398" s="24">
        <f t="shared" si="17"/>
        <v>0</v>
      </c>
      <c r="G398" s="9"/>
    </row>
    <row r="399" spans="1:7" x14ac:dyDescent="0.25">
      <c r="A399" s="2">
        <v>376</v>
      </c>
      <c r="B399" s="48">
        <f>'1. 50 MHz AWG Meas Data'!A378</f>
        <v>8217.2912875500006</v>
      </c>
      <c r="C399" s="38">
        <f>'1. 50 MHz AWG Meas Data'!B378</f>
        <v>-103.14710531199999</v>
      </c>
      <c r="D399" s="24">
        <f t="shared" si="15"/>
        <v>4.8449518889138622E-11</v>
      </c>
      <c r="E399" s="24">
        <f t="shared" si="16"/>
        <v>0</v>
      </c>
      <c r="F399" s="24">
        <f t="shared" si="17"/>
        <v>0</v>
      </c>
      <c r="G399" s="9"/>
    </row>
    <row r="400" spans="1:7" x14ac:dyDescent="0.25">
      <c r="A400" s="2">
        <v>377</v>
      </c>
      <c r="B400" s="48">
        <f>'1. 50 MHz AWG Meas Data'!A379</f>
        <v>8365.2826590099994</v>
      </c>
      <c r="C400" s="38">
        <f>'1. 50 MHz AWG Meas Data'!B379</f>
        <v>-101.551001602</v>
      </c>
      <c r="D400" s="24">
        <f t="shared" si="15"/>
        <v>6.996806118844325E-11</v>
      </c>
      <c r="E400" s="24">
        <f t="shared" si="16"/>
        <v>0</v>
      </c>
      <c r="F400" s="24">
        <f t="shared" si="17"/>
        <v>0</v>
      </c>
      <c r="G400" s="9"/>
    </row>
    <row r="401" spans="1:7" x14ac:dyDescent="0.25">
      <c r="A401" s="2">
        <v>378</v>
      </c>
      <c r="B401" s="48">
        <f>'1. 50 MHz AWG Meas Data'!A380</f>
        <v>8515.9393182500007</v>
      </c>
      <c r="C401" s="38">
        <f>'1. 50 MHz AWG Meas Data'!B380</f>
        <v>-102.66865545</v>
      </c>
      <c r="D401" s="24">
        <f t="shared" si="15"/>
        <v>5.4092176319990173E-11</v>
      </c>
      <c r="E401" s="24">
        <f t="shared" si="16"/>
        <v>0</v>
      </c>
      <c r="F401" s="24">
        <f t="shared" si="17"/>
        <v>0</v>
      </c>
      <c r="G401" s="9"/>
    </row>
    <row r="402" spans="1:7" x14ac:dyDescent="0.25">
      <c r="A402" s="2">
        <v>379</v>
      </c>
      <c r="B402" s="48">
        <f>'1. 50 MHz AWG Meas Data'!A381</f>
        <v>8669.3092664399992</v>
      </c>
      <c r="C402" s="38">
        <f>'1. 50 MHz AWG Meas Data'!B381</f>
        <v>-102.062864488</v>
      </c>
      <c r="D402" s="24">
        <f t="shared" si="15"/>
        <v>6.2188996819878452E-11</v>
      </c>
      <c r="E402" s="24">
        <f t="shared" si="16"/>
        <v>0</v>
      </c>
      <c r="F402" s="24">
        <f t="shared" si="17"/>
        <v>0</v>
      </c>
      <c r="G402" s="9"/>
    </row>
    <row r="403" spans="1:7" x14ac:dyDescent="0.25">
      <c r="A403" s="2">
        <v>380</v>
      </c>
      <c r="B403" s="48">
        <f>'1. 50 MHz AWG Meas Data'!A382</f>
        <v>8825.4413692300004</v>
      </c>
      <c r="C403" s="38">
        <f>'1. 50 MHz AWG Meas Data'!B382</f>
        <v>-103.51402577</v>
      </c>
      <c r="D403" s="24">
        <f t="shared" si="15"/>
        <v>4.4524333081604119E-11</v>
      </c>
      <c r="E403" s="24">
        <f t="shared" si="16"/>
        <v>0</v>
      </c>
      <c r="F403" s="24">
        <f t="shared" si="17"/>
        <v>0</v>
      </c>
      <c r="G403" s="9"/>
    </row>
    <row r="404" spans="1:7" x14ac:dyDescent="0.25">
      <c r="A404" s="2">
        <v>381</v>
      </c>
      <c r="B404" s="48">
        <f>'1. 50 MHz AWG Meas Data'!A383</f>
        <v>8984.3853723499997</v>
      </c>
      <c r="C404" s="38">
        <f>'1. 50 MHz AWG Meas Data'!B383</f>
        <v>-104.497485809</v>
      </c>
      <c r="D404" s="24">
        <f t="shared" si="15"/>
        <v>3.5501885509426653E-11</v>
      </c>
      <c r="E404" s="24">
        <f t="shared" si="16"/>
        <v>0</v>
      </c>
      <c r="F404" s="24">
        <f t="shared" si="17"/>
        <v>0</v>
      </c>
      <c r="G404" s="9"/>
    </row>
    <row r="405" spans="1:7" x14ac:dyDescent="0.25">
      <c r="A405" s="2">
        <v>382</v>
      </c>
      <c r="B405" s="48">
        <f>'1. 50 MHz AWG Meas Data'!A384</f>
        <v>9146.1919174100003</v>
      </c>
      <c r="C405" s="38">
        <f>'1. 50 MHz AWG Meas Data'!B384</f>
        <v>-103.42709297499999</v>
      </c>
      <c r="D405" s="24">
        <f t="shared" si="15"/>
        <v>4.542455720161552E-11</v>
      </c>
      <c r="E405" s="24">
        <f t="shared" si="16"/>
        <v>0</v>
      </c>
      <c r="F405" s="24">
        <f t="shared" si="17"/>
        <v>0</v>
      </c>
      <c r="G405" s="9"/>
    </row>
    <row r="406" spans="1:7" x14ac:dyDescent="0.25">
      <c r="A406" s="2">
        <v>383</v>
      </c>
      <c r="B406" s="48">
        <f>'1. 50 MHz AWG Meas Data'!A385</f>
        <v>9310.9125580899999</v>
      </c>
      <c r="C406" s="38">
        <f>'1. 50 MHz AWG Meas Data'!B385</f>
        <v>-102.393629834</v>
      </c>
      <c r="D406" s="24">
        <f t="shared" si="15"/>
        <v>5.7628460328392308E-11</v>
      </c>
      <c r="E406" s="24">
        <f t="shared" si="16"/>
        <v>0</v>
      </c>
      <c r="F406" s="24">
        <f t="shared" si="17"/>
        <v>0</v>
      </c>
      <c r="G406" s="9"/>
    </row>
    <row r="407" spans="1:7" x14ac:dyDescent="0.25">
      <c r="A407" s="2">
        <v>384</v>
      </c>
      <c r="B407" s="48">
        <f>'1. 50 MHz AWG Meas Data'!A386</f>
        <v>9478.5997765200009</v>
      </c>
      <c r="C407" s="38">
        <f>'1. 50 MHz AWG Meas Data'!B386</f>
        <v>-102.176290407</v>
      </c>
      <c r="D407" s="24">
        <f t="shared" ref="D407:D470" si="18">10^(C407/10)</f>
        <v>6.0585815684743047E-11</v>
      </c>
      <c r="E407" s="24">
        <f t="shared" ref="E407:E470" si="19">IF($B407&gt;=$C$11, IF($B407&lt;=$C$12,$D407,0),0)</f>
        <v>0</v>
      </c>
      <c r="F407" s="24">
        <f t="shared" si="17"/>
        <v>0</v>
      </c>
      <c r="G407" s="9"/>
    </row>
    <row r="408" spans="1:7" x14ac:dyDescent="0.25">
      <c r="A408" s="2">
        <v>385</v>
      </c>
      <c r="B408" s="48">
        <f>'1. 50 MHz AWG Meas Data'!A387</f>
        <v>9649.3070000299995</v>
      </c>
      <c r="C408" s="38">
        <f>'1. 50 MHz AWG Meas Data'!B387</f>
        <v>-102.622180528</v>
      </c>
      <c r="D408" s="24">
        <f t="shared" si="18"/>
        <v>5.467413832518432E-11</v>
      </c>
      <c r="E408" s="24">
        <f t="shared" si="19"/>
        <v>0</v>
      </c>
      <c r="F408" s="24">
        <f t="shared" si="17"/>
        <v>0</v>
      </c>
      <c r="G408" s="9"/>
    </row>
    <row r="409" spans="1:7" x14ac:dyDescent="0.25">
      <c r="A409" s="2">
        <v>386</v>
      </c>
      <c r="B409" s="48">
        <f>'1. 50 MHz AWG Meas Data'!A388</f>
        <v>9823.0886181700007</v>
      </c>
      <c r="C409" s="38">
        <f>'1. 50 MHz AWG Meas Data'!B388</f>
        <v>-102.496566391</v>
      </c>
      <c r="D409" s="24">
        <f t="shared" si="18"/>
        <v>5.6278609798923557E-11</v>
      </c>
      <c r="E409" s="24">
        <f t="shared" si="19"/>
        <v>0</v>
      </c>
      <c r="F409" s="24">
        <f t="shared" ref="F409:F472" si="20">((E409+E408)/2)*($B409-$B408)</f>
        <v>0</v>
      </c>
      <c r="G409" s="9"/>
    </row>
    <row r="410" spans="1:7" x14ac:dyDescent="0.25">
      <c r="A410" s="2">
        <v>387</v>
      </c>
      <c r="B410" s="48">
        <f>'1. 50 MHz AWG Meas Data'!A389</f>
        <v>10000</v>
      </c>
      <c r="C410" s="38">
        <f>'1. 50 MHz AWG Meas Data'!B389</f>
        <v>-102.344732635</v>
      </c>
      <c r="D410" s="24">
        <f t="shared" si="18"/>
        <v>5.8280965324130722E-11</v>
      </c>
      <c r="E410" s="24">
        <f t="shared" si="19"/>
        <v>0</v>
      </c>
      <c r="F410" s="24">
        <f t="shared" si="20"/>
        <v>0</v>
      </c>
      <c r="G410" s="9"/>
    </row>
    <row r="411" spans="1:7" x14ac:dyDescent="0.25">
      <c r="A411" s="2">
        <v>388</v>
      </c>
      <c r="B411" s="48">
        <f>'1. 50 MHz AWG Meas Data'!A390</f>
        <v>10180.097511800001</v>
      </c>
      <c r="C411" s="38">
        <f>'1. 50 MHz AWG Meas Data'!B390</f>
        <v>-102.86433045699999</v>
      </c>
      <c r="D411" s="24">
        <f t="shared" si="18"/>
        <v>5.1709097069077876E-11</v>
      </c>
      <c r="E411" s="24">
        <f t="shared" si="19"/>
        <v>0</v>
      </c>
      <c r="F411" s="24">
        <f t="shared" si="20"/>
        <v>0</v>
      </c>
      <c r="G411" s="9"/>
    </row>
    <row r="412" spans="1:7" x14ac:dyDescent="0.25">
      <c r="A412" s="2">
        <v>389</v>
      </c>
      <c r="B412" s="48">
        <f>'1. 50 MHz AWG Meas Data'!A391</f>
        <v>10363.438534999999</v>
      </c>
      <c r="C412" s="38">
        <f>'1. 50 MHz AWG Meas Data'!B391</f>
        <v>-104.15358331</v>
      </c>
      <c r="D412" s="24">
        <f t="shared" si="18"/>
        <v>3.8427459100083054E-11</v>
      </c>
      <c r="E412" s="24">
        <f t="shared" si="19"/>
        <v>0</v>
      </c>
      <c r="F412" s="24">
        <f t="shared" si="20"/>
        <v>0</v>
      </c>
      <c r="G412" s="9"/>
    </row>
    <row r="413" spans="1:7" x14ac:dyDescent="0.25">
      <c r="A413" s="2">
        <v>390</v>
      </c>
      <c r="B413" s="48">
        <f>'1. 50 MHz AWG Meas Data'!A392</f>
        <v>10550.0814844</v>
      </c>
      <c r="C413" s="38">
        <f>'1. 50 MHz AWG Meas Data'!B392</f>
        <v>-102.632842723</v>
      </c>
      <c r="D413" s="24">
        <f t="shared" si="18"/>
        <v>5.4540074608201293E-11</v>
      </c>
      <c r="E413" s="24">
        <f t="shared" si="19"/>
        <v>0</v>
      </c>
      <c r="F413" s="24">
        <f t="shared" si="20"/>
        <v>0</v>
      </c>
      <c r="G413" s="9"/>
    </row>
    <row r="414" spans="1:7" x14ac:dyDescent="0.25">
      <c r="A414" s="2">
        <v>391</v>
      </c>
      <c r="B414" s="48">
        <f>'1. 50 MHz AWG Meas Data'!A393</f>
        <v>10740.085826799999</v>
      </c>
      <c r="C414" s="38">
        <f>'1. 50 MHz AWG Meas Data'!B393</f>
        <v>-101.766652052</v>
      </c>
      <c r="D414" s="24">
        <f t="shared" si="18"/>
        <v>6.6578620869303308E-11</v>
      </c>
      <c r="E414" s="24">
        <f t="shared" si="19"/>
        <v>0</v>
      </c>
      <c r="F414" s="24">
        <f t="shared" si="20"/>
        <v>0</v>
      </c>
      <c r="G414" s="9"/>
    </row>
    <row r="415" spans="1:7" x14ac:dyDescent="0.25">
      <c r="A415" s="2">
        <v>392</v>
      </c>
      <c r="B415" s="48">
        <f>'1. 50 MHz AWG Meas Data'!A394</f>
        <v>10933.5121002</v>
      </c>
      <c r="C415" s="38">
        <f>'1. 50 MHz AWG Meas Data'!B394</f>
        <v>-102.054717467</v>
      </c>
      <c r="D415" s="24">
        <f t="shared" si="18"/>
        <v>6.230576795188805E-11</v>
      </c>
      <c r="E415" s="24">
        <f t="shared" si="19"/>
        <v>0</v>
      </c>
      <c r="F415" s="24">
        <f t="shared" si="20"/>
        <v>0</v>
      </c>
      <c r="G415" s="9"/>
    </row>
    <row r="416" spans="1:7" x14ac:dyDescent="0.25">
      <c r="A416" s="2">
        <v>393</v>
      </c>
      <c r="B416" s="48">
        <f>'1. 50 MHz AWG Meas Data'!A395</f>
        <v>11130.421932699999</v>
      </c>
      <c r="C416" s="38">
        <f>'1. 50 MHz AWG Meas Data'!B395</f>
        <v>-101.917962191</v>
      </c>
      <c r="D416" s="24">
        <f t="shared" si="18"/>
        <v>6.4298935184885503E-11</v>
      </c>
      <c r="E416" s="24">
        <f t="shared" si="19"/>
        <v>0</v>
      </c>
      <c r="F416" s="24">
        <f t="shared" si="20"/>
        <v>0</v>
      </c>
      <c r="G416" s="9"/>
    </row>
    <row r="417" spans="1:7" x14ac:dyDescent="0.25">
      <c r="A417" s="2">
        <v>394</v>
      </c>
      <c r="B417" s="48">
        <f>'1. 50 MHz AWG Meas Data'!A396</f>
        <v>11330.878062199999</v>
      </c>
      <c r="C417" s="38">
        <f>'1. 50 MHz AWG Meas Data'!B396</f>
        <v>-101.823586201</v>
      </c>
      <c r="D417" s="24">
        <f t="shared" si="18"/>
        <v>6.5711499838475923E-11</v>
      </c>
      <c r="E417" s="24">
        <f t="shared" si="19"/>
        <v>0</v>
      </c>
      <c r="F417" s="24">
        <f t="shared" si="20"/>
        <v>0</v>
      </c>
      <c r="G417" s="9"/>
    </row>
    <row r="418" spans="1:7" x14ac:dyDescent="0.25">
      <c r="A418" s="2">
        <v>395</v>
      </c>
      <c r="B418" s="48">
        <f>'1. 50 MHz AWG Meas Data'!A397</f>
        <v>11534.944356800001</v>
      </c>
      <c r="C418" s="38">
        <f>'1. 50 MHz AWG Meas Data'!B397</f>
        <v>-101.787036849</v>
      </c>
      <c r="D418" s="24">
        <f t="shared" si="18"/>
        <v>6.6266848205765931E-11</v>
      </c>
      <c r="E418" s="24">
        <f t="shared" si="19"/>
        <v>0</v>
      </c>
      <c r="F418" s="24">
        <f t="shared" si="20"/>
        <v>0</v>
      </c>
      <c r="G418" s="9"/>
    </row>
    <row r="419" spans="1:7" x14ac:dyDescent="0.25">
      <c r="A419" s="2">
        <v>396</v>
      </c>
      <c r="B419" s="48">
        <f>'1. 50 MHz AWG Meas Data'!A398</f>
        <v>11742.6858345</v>
      </c>
      <c r="C419" s="38">
        <f>'1. 50 MHz AWG Meas Data'!B398</f>
        <v>-100.60188124699999</v>
      </c>
      <c r="D419" s="24">
        <f t="shared" si="18"/>
        <v>8.7058639363339178E-11</v>
      </c>
      <c r="E419" s="24">
        <f t="shared" si="19"/>
        <v>0</v>
      </c>
      <c r="F419" s="24">
        <f t="shared" si="20"/>
        <v>0</v>
      </c>
      <c r="G419" s="9"/>
    </row>
    <row r="420" spans="1:7" x14ac:dyDescent="0.25">
      <c r="A420" s="2">
        <v>397</v>
      </c>
      <c r="B420" s="48">
        <f>'1. 50 MHz AWG Meas Data'!A399</f>
        <v>11954.168684599999</v>
      </c>
      <c r="C420" s="38">
        <f>'1. 50 MHz AWG Meas Data'!B399</f>
        <v>-102.944844123</v>
      </c>
      <c r="D420" s="24">
        <f t="shared" si="18"/>
        <v>5.0759295723124608E-11</v>
      </c>
      <c r="E420" s="24">
        <f t="shared" si="19"/>
        <v>0</v>
      </c>
      <c r="F420" s="24">
        <f t="shared" si="20"/>
        <v>0</v>
      </c>
      <c r="G420" s="9"/>
    </row>
    <row r="421" spans="1:7" x14ac:dyDescent="0.25">
      <c r="A421" s="2">
        <v>398</v>
      </c>
      <c r="B421" s="48">
        <f>'1. 50 MHz AWG Meas Data'!A400</f>
        <v>12169.4602882</v>
      </c>
      <c r="C421" s="38">
        <f>'1. 50 MHz AWG Meas Data'!B400</f>
        <v>-102.984220248</v>
      </c>
      <c r="D421" s="24">
        <f t="shared" si="18"/>
        <v>5.0301157072095801E-11</v>
      </c>
      <c r="E421" s="24">
        <f t="shared" si="19"/>
        <v>5.0301157072095801E-11</v>
      </c>
      <c r="F421" s="24">
        <f t="shared" si="20"/>
        <v>5.4147083844935082E-9</v>
      </c>
      <c r="G421" s="9"/>
    </row>
    <row r="422" spans="1:7" x14ac:dyDescent="0.25">
      <c r="A422" s="2">
        <v>399</v>
      </c>
      <c r="B422" s="48">
        <f>'1. 50 MHz AWG Meas Data'!A401</f>
        <v>12388.629239899999</v>
      </c>
      <c r="C422" s="38">
        <f>'1. 50 MHz AWG Meas Data'!B401</f>
        <v>-99.856062362599999</v>
      </c>
      <c r="D422" s="24">
        <f t="shared" si="18"/>
        <v>1.033698208834614E-10</v>
      </c>
      <c r="E422" s="24">
        <f t="shared" si="19"/>
        <v>1.033698208834614E-10</v>
      </c>
      <c r="F422" s="24">
        <f t="shared" si="20"/>
        <v>1.6839953572616602E-8</v>
      </c>
      <c r="G422" s="9"/>
    </row>
    <row r="423" spans="1:7" x14ac:dyDescent="0.25">
      <c r="A423" s="2">
        <v>400</v>
      </c>
      <c r="B423" s="48">
        <f>'1. 50 MHz AWG Meas Data'!A402</f>
        <v>12611.745370000001</v>
      </c>
      <c r="C423" s="38">
        <f>'1. 50 MHz AWG Meas Data'!B402</f>
        <v>-100.840198793</v>
      </c>
      <c r="D423" s="24">
        <f t="shared" si="18"/>
        <v>8.2410039195973711E-11</v>
      </c>
      <c r="E423" s="24">
        <f t="shared" si="19"/>
        <v>8.2410039195973711E-11</v>
      </c>
      <c r="F423" s="24">
        <f t="shared" si="20"/>
        <v>2.0725241715721621E-8</v>
      </c>
      <c r="G423" s="9"/>
    </row>
    <row r="424" spans="1:7" x14ac:dyDescent="0.25">
      <c r="A424" s="2">
        <v>401</v>
      </c>
      <c r="B424" s="48">
        <f>'1. 50 MHz AWG Meas Data'!A403</f>
        <v>12838.879766100001</v>
      </c>
      <c r="C424" s="38">
        <f>'1. 50 MHz AWG Meas Data'!B403</f>
        <v>-100.804398998</v>
      </c>
      <c r="D424" s="24">
        <f t="shared" si="18"/>
        <v>8.3092169853037425E-11</v>
      </c>
      <c r="E424" s="24">
        <f t="shared" si="19"/>
        <v>8.3092169853037425E-11</v>
      </c>
      <c r="F424" s="24">
        <f t="shared" si="20"/>
        <v>1.879562215278157E-8</v>
      </c>
      <c r="G424" s="9"/>
    </row>
    <row r="425" spans="1:7" x14ac:dyDescent="0.25">
      <c r="A425" s="2">
        <v>402</v>
      </c>
      <c r="B425" s="48">
        <f>'1. 50 MHz AWG Meas Data'!A404</f>
        <v>13070.1047961</v>
      </c>
      <c r="C425" s="38">
        <f>'1. 50 MHz AWG Meas Data'!B404</f>
        <v>-100.76850083799999</v>
      </c>
      <c r="D425" s="24">
        <f t="shared" si="18"/>
        <v>8.3781844279155581E-11</v>
      </c>
      <c r="E425" s="24">
        <f t="shared" si="19"/>
        <v>8.3781844279155581E-11</v>
      </c>
      <c r="F425" s="24">
        <f t="shared" si="20"/>
        <v>1.9292724461968342E-8</v>
      </c>
      <c r="G425" s="9"/>
    </row>
    <row r="426" spans="1:7" x14ac:dyDescent="0.25">
      <c r="A426" s="2">
        <v>403</v>
      </c>
      <c r="B426" s="48">
        <f>'1. 50 MHz AWG Meas Data'!A405</f>
        <v>13305.494131400001</v>
      </c>
      <c r="C426" s="38">
        <f>'1. 50 MHz AWG Meas Data'!B405</f>
        <v>-100.566834062</v>
      </c>
      <c r="D426" s="24">
        <f t="shared" si="18"/>
        <v>8.7764037393803306E-11</v>
      </c>
      <c r="E426" s="24">
        <f t="shared" si="19"/>
        <v>8.7764037393803306E-11</v>
      </c>
      <c r="F426" s="24">
        <f t="shared" si="20"/>
        <v>2.0190035530225147E-8</v>
      </c>
      <c r="G426" s="9"/>
    </row>
    <row r="427" spans="1:7" x14ac:dyDescent="0.25">
      <c r="A427" s="2">
        <v>404</v>
      </c>
      <c r="B427" s="48">
        <f>'1. 50 MHz AWG Meas Data'!A406</f>
        <v>13545.12277</v>
      </c>
      <c r="C427" s="38">
        <f>'1. 50 MHz AWG Meas Data'!B406</f>
        <v>-100.423243153</v>
      </c>
      <c r="D427" s="24">
        <f t="shared" si="18"/>
        <v>9.0714285593613062E-11</v>
      </c>
      <c r="E427" s="24">
        <f t="shared" si="19"/>
        <v>9.0714285593613062E-11</v>
      </c>
      <c r="F427" s="24">
        <f t="shared" si="20"/>
        <v>2.1384258778542767E-8</v>
      </c>
      <c r="G427" s="9"/>
    </row>
    <row r="428" spans="1:7" x14ac:dyDescent="0.25">
      <c r="A428" s="2">
        <v>405</v>
      </c>
      <c r="B428" s="48">
        <f>'1. 50 MHz AWG Meas Data'!A407</f>
        <v>13789.0670608</v>
      </c>
      <c r="C428" s="38">
        <f>'1. 50 MHz AWG Meas Data'!B407</f>
        <v>-101.408754035</v>
      </c>
      <c r="D428" s="24">
        <f t="shared" si="18"/>
        <v>7.2297719170145242E-11</v>
      </c>
      <c r="E428" s="24">
        <f t="shared" si="19"/>
        <v>7.2297719170145242E-11</v>
      </c>
      <c r="F428" s="24">
        <f t="shared" si="20"/>
        <v>1.9882923946990629E-8</v>
      </c>
      <c r="G428" s="9"/>
    </row>
    <row r="429" spans="1:7" x14ac:dyDescent="0.25">
      <c r="A429" s="2">
        <v>406</v>
      </c>
      <c r="B429" s="48">
        <f>'1. 50 MHz AWG Meas Data'!A408</f>
        <v>14037.4047276</v>
      </c>
      <c r="C429" s="38">
        <f>'1. 50 MHz AWG Meas Data'!B408</f>
        <v>-99.267575172199997</v>
      </c>
      <c r="D429" s="24">
        <f t="shared" si="18"/>
        <v>1.1837022763110115E-10</v>
      </c>
      <c r="E429" s="24">
        <f t="shared" si="19"/>
        <v>1.1837022763110115E-10</v>
      </c>
      <c r="F429" s="24">
        <f t="shared" si="20"/>
        <v>2.3675016521084035E-8</v>
      </c>
      <c r="G429" s="9"/>
    </row>
    <row r="430" spans="1:7" x14ac:dyDescent="0.25">
      <c r="A430" s="2">
        <v>407</v>
      </c>
      <c r="B430" s="48">
        <f>'1. 50 MHz AWG Meas Data'!A409</f>
        <v>14290.2148939</v>
      </c>
      <c r="C430" s="38">
        <f>'1. 50 MHz AWG Meas Data'!B409</f>
        <v>-98.033904066600002</v>
      </c>
      <c r="D430" s="24">
        <f t="shared" si="18"/>
        <v>1.5725685769180061E-10</v>
      </c>
      <c r="E430" s="24">
        <f t="shared" si="19"/>
        <v>1.5725685769180061E-10</v>
      </c>
      <c r="F430" s="24">
        <f t="shared" si="20"/>
        <v>3.4840664638633513E-8</v>
      </c>
      <c r="G430" s="9"/>
    </row>
    <row r="431" spans="1:7" x14ac:dyDescent="0.25">
      <c r="A431" s="2">
        <v>408</v>
      </c>
      <c r="B431" s="48">
        <f>'1. 50 MHz AWG Meas Data'!A410</f>
        <v>14547.5781085</v>
      </c>
      <c r="C431" s="38">
        <f>'1. 50 MHz AWG Meas Data'!B410</f>
        <v>-98.138875221199996</v>
      </c>
      <c r="D431" s="24">
        <f t="shared" si="18"/>
        <v>1.5350144845547671E-10</v>
      </c>
      <c r="E431" s="24">
        <f t="shared" si="19"/>
        <v>1.5350144845547671E-10</v>
      </c>
      <c r="F431" s="24">
        <f t="shared" si="20"/>
        <v>3.9988878316857121E-8</v>
      </c>
      <c r="G431" s="9"/>
    </row>
    <row r="432" spans="1:7" x14ac:dyDescent="0.25">
      <c r="A432" s="2">
        <v>409</v>
      </c>
      <c r="B432" s="48">
        <f>'1. 50 MHz AWG Meas Data'!A411</f>
        <v>14809.576370500001</v>
      </c>
      <c r="C432" s="38">
        <f>'1. 50 MHz AWG Meas Data'!B411</f>
        <v>-98.754381056699998</v>
      </c>
      <c r="D432" s="24">
        <f t="shared" si="18"/>
        <v>1.3321768865870102E-10</v>
      </c>
      <c r="E432" s="24">
        <f t="shared" si="19"/>
        <v>1.3321768865870102E-10</v>
      </c>
      <c r="F432" s="24">
        <f t="shared" si="20"/>
        <v>3.7559957803027273E-8</v>
      </c>
      <c r="G432" s="9"/>
    </row>
    <row r="433" spans="1:7" x14ac:dyDescent="0.25">
      <c r="A433" s="2">
        <v>410</v>
      </c>
      <c r="B433" s="48">
        <f>'1. 50 MHz AWG Meas Data'!A412</f>
        <v>15076.293156</v>
      </c>
      <c r="C433" s="38">
        <f>'1. 50 MHz AWG Meas Data'!B412</f>
        <v>-100.38575818</v>
      </c>
      <c r="D433" s="24">
        <f t="shared" si="18"/>
        <v>9.1500650588336199E-11</v>
      </c>
      <c r="E433" s="24">
        <f t="shared" si="19"/>
        <v>9.1500650588336199E-11</v>
      </c>
      <c r="F433" s="24">
        <f t="shared" si="20"/>
        <v>2.9968076543434004E-8</v>
      </c>
      <c r="G433" s="9"/>
    </row>
    <row r="434" spans="1:7" x14ac:dyDescent="0.25">
      <c r="A434" s="2">
        <v>411</v>
      </c>
      <c r="B434" s="48">
        <f>'1. 50 MHz AWG Meas Data'!A413</f>
        <v>15347.8134445</v>
      </c>
      <c r="C434" s="38">
        <f>'1. 50 MHz AWG Meas Data'!B413</f>
        <v>-101.88104702699999</v>
      </c>
      <c r="D434" s="24">
        <f t="shared" si="18"/>
        <v>6.4847807514758445E-11</v>
      </c>
      <c r="E434" s="24">
        <f t="shared" si="19"/>
        <v>6.4847807514758445E-11</v>
      </c>
      <c r="F434" s="24">
        <f t="shared" si="20"/>
        <v>2.12258892253412E-8</v>
      </c>
      <c r="G434" s="9"/>
    </row>
    <row r="435" spans="1:7" x14ac:dyDescent="0.25">
      <c r="A435" s="2">
        <v>412</v>
      </c>
      <c r="B435" s="48">
        <f>'1. 50 MHz AWG Meas Data'!A414</f>
        <v>15624.2237458</v>
      </c>
      <c r="C435" s="38">
        <f>'1. 50 MHz AWG Meas Data'!B414</f>
        <v>-101.012790696</v>
      </c>
      <c r="D435" s="24">
        <f t="shared" si="18"/>
        <v>7.9199224736730299E-11</v>
      </c>
      <c r="E435" s="24">
        <f t="shared" si="19"/>
        <v>7.9199224736730299E-11</v>
      </c>
      <c r="F435" s="24">
        <f t="shared" si="20"/>
        <v>1.9908041793002435E-8</v>
      </c>
      <c r="G435" s="9"/>
    </row>
    <row r="436" spans="1:7" x14ac:dyDescent="0.25">
      <c r="A436" s="2">
        <v>413</v>
      </c>
      <c r="B436" s="48">
        <f>'1. 50 MHz AWG Meas Data'!A415</f>
        <v>15905.612127799999</v>
      </c>
      <c r="C436" s="38">
        <f>'1. 50 MHz AWG Meas Data'!B415</f>
        <v>-97.807283830800003</v>
      </c>
      <c r="D436" s="24">
        <f t="shared" si="18"/>
        <v>1.656805840789391E-10</v>
      </c>
      <c r="E436" s="24">
        <f t="shared" si="19"/>
        <v>1.656805840789391E-10</v>
      </c>
      <c r="F436" s="24">
        <f t="shared" si="20"/>
        <v>3.4453166593555172E-8</v>
      </c>
      <c r="G436" s="9"/>
    </row>
    <row r="437" spans="1:7" x14ac:dyDescent="0.25">
      <c r="A437" s="2">
        <v>414</v>
      </c>
      <c r="B437" s="48">
        <f>'1. 50 MHz AWG Meas Data'!A416</f>
        <v>16192.068244599999</v>
      </c>
      <c r="C437" s="38">
        <f>'1. 50 MHz AWG Meas Data'!B416</f>
        <v>-98.905825407600005</v>
      </c>
      <c r="D437" s="24">
        <f t="shared" si="18"/>
        <v>1.2865227169855365E-10</v>
      </c>
      <c r="E437" s="24">
        <f t="shared" si="19"/>
        <v>1.2865227169855365E-10</v>
      </c>
      <c r="F437" s="24">
        <f t="shared" si="20"/>
        <v>4.2156723456337511E-8</v>
      </c>
      <c r="G437" s="9"/>
    </row>
    <row r="438" spans="1:7" x14ac:dyDescent="0.25">
      <c r="A438" s="2">
        <v>415</v>
      </c>
      <c r="B438" s="48">
        <f>'1. 50 MHz AWG Meas Data'!A417</f>
        <v>16483.683364799999</v>
      </c>
      <c r="C438" s="38">
        <f>'1. 50 MHz AWG Meas Data'!B417</f>
        <v>-98.755982152900003</v>
      </c>
      <c r="D438" s="24">
        <f t="shared" si="18"/>
        <v>1.331685848750669E-10</v>
      </c>
      <c r="E438" s="24">
        <f t="shared" si="19"/>
        <v>1.331685848750669E-10</v>
      </c>
      <c r="F438" s="24">
        <f t="shared" si="20"/>
        <v>3.817546028029167E-8</v>
      </c>
      <c r="G438" s="9"/>
    </row>
    <row r="439" spans="1:7" x14ac:dyDescent="0.25">
      <c r="A439" s="2">
        <v>416</v>
      </c>
      <c r="B439" s="48">
        <f>'1. 50 MHz AWG Meas Data'!A418</f>
        <v>16780.550400700002</v>
      </c>
      <c r="C439" s="38">
        <f>'1. 50 MHz AWG Meas Data'!B418</f>
        <v>-97.511479028599993</v>
      </c>
      <c r="D439" s="24">
        <f t="shared" si="18"/>
        <v>1.7735853677094342E-10</v>
      </c>
      <c r="E439" s="24">
        <f t="shared" si="19"/>
        <v>1.7735853677094342E-10</v>
      </c>
      <c r="F439" s="24">
        <f t="shared" si="20"/>
        <v>4.6092633084805296E-8</v>
      </c>
      <c r="G439" s="9"/>
    </row>
    <row r="440" spans="1:7" x14ac:dyDescent="0.25">
      <c r="A440" s="2">
        <v>417</v>
      </c>
      <c r="B440" s="48">
        <f>'1. 50 MHz AWG Meas Data'!A419</f>
        <v>17082.763938100001</v>
      </c>
      <c r="C440" s="38">
        <f>'1. 50 MHz AWG Meas Data'!B419</f>
        <v>-99.271668432799999</v>
      </c>
      <c r="D440" s="24">
        <f t="shared" si="18"/>
        <v>1.1825871529355722E-10</v>
      </c>
      <c r="E440" s="24">
        <f t="shared" si="19"/>
        <v>1.1825871529355722E-10</v>
      </c>
      <c r="F440" s="24">
        <f t="shared" si="20"/>
        <v>4.4669767731439953E-8</v>
      </c>
      <c r="G440" s="9"/>
    </row>
    <row r="441" spans="1:7" x14ac:dyDescent="0.25">
      <c r="A441" s="2">
        <v>418</v>
      </c>
      <c r="B441" s="48">
        <f>'1. 50 MHz AWG Meas Data'!A420</f>
        <v>17390.420266100002</v>
      </c>
      <c r="C441" s="38">
        <f>'1. 50 MHz AWG Meas Data'!B420</f>
        <v>-100.072837058</v>
      </c>
      <c r="D441" s="24">
        <f t="shared" si="18"/>
        <v>9.8336850378316582E-11</v>
      </c>
      <c r="E441" s="24">
        <f t="shared" si="19"/>
        <v>9.8336850378316582E-11</v>
      </c>
      <c r="F441" s="24">
        <f t="shared" si="20"/>
        <v>3.3318498197845874E-8</v>
      </c>
      <c r="G441" s="9"/>
    </row>
    <row r="442" spans="1:7" x14ac:dyDescent="0.25">
      <c r="A442" s="2">
        <v>419</v>
      </c>
      <c r="B442" s="48">
        <f>'1. 50 MHz AWG Meas Data'!A421</f>
        <v>17703.617407999998</v>
      </c>
      <c r="C442" s="38">
        <f>'1. 50 MHz AWG Meas Data'!B421</f>
        <v>-98.783783010600004</v>
      </c>
      <c r="D442" s="24">
        <f t="shared" si="18"/>
        <v>1.3231884427936991E-10</v>
      </c>
      <c r="E442" s="24">
        <f t="shared" si="19"/>
        <v>1.3231884427936991E-10</v>
      </c>
      <c r="F442" s="24">
        <f t="shared" si="20"/>
        <v>3.6120352164872847E-8</v>
      </c>
      <c r="G442" s="9"/>
    </row>
    <row r="443" spans="1:7" x14ac:dyDescent="0.25">
      <c r="A443" s="2">
        <v>420</v>
      </c>
      <c r="B443" s="48">
        <f>'1. 50 MHz AWG Meas Data'!A422</f>
        <v>18022.455152499999</v>
      </c>
      <c r="C443" s="38">
        <f>'1. 50 MHz AWG Meas Data'!B422</f>
        <v>-98.222623620299998</v>
      </c>
      <c r="D443" s="24">
        <f t="shared" si="18"/>
        <v>1.5056971832999335E-10</v>
      </c>
      <c r="E443" s="24">
        <f t="shared" si="19"/>
        <v>1.5056971832999335E-10</v>
      </c>
      <c r="F443" s="24">
        <f t="shared" si="20"/>
        <v>4.5097775623608283E-8</v>
      </c>
      <c r="G443" s="9"/>
    </row>
    <row r="444" spans="1:7" x14ac:dyDescent="0.25">
      <c r="A444" s="2">
        <v>421</v>
      </c>
      <c r="B444" s="48">
        <f>'1. 50 MHz AWG Meas Data'!A423</f>
        <v>18347.0350855</v>
      </c>
      <c r="C444" s="38">
        <f>'1. 50 MHz AWG Meas Data'!B423</f>
        <v>-98.066041171099997</v>
      </c>
      <c r="D444" s="24">
        <f t="shared" si="18"/>
        <v>1.5609747673501878E-10</v>
      </c>
      <c r="E444" s="24">
        <f t="shared" si="19"/>
        <v>1.5609747673501878E-10</v>
      </c>
      <c r="F444" s="24">
        <f t="shared" si="20"/>
        <v>4.9769008813749916E-8</v>
      </c>
      <c r="G444" s="9"/>
    </row>
    <row r="445" spans="1:7" x14ac:dyDescent="0.25">
      <c r="A445" s="2">
        <v>422</v>
      </c>
      <c r="B445" s="48">
        <f>'1. 50 MHz AWG Meas Data'!A424</f>
        <v>18677.4606222</v>
      </c>
      <c r="C445" s="38">
        <f>'1. 50 MHz AWG Meas Data'!B424</f>
        <v>-97.842160605900006</v>
      </c>
      <c r="D445" s="24">
        <f t="shared" si="18"/>
        <v>1.6435538552068079E-10</v>
      </c>
      <c r="E445" s="24">
        <f t="shared" si="19"/>
        <v>1.6435538552068079E-10</v>
      </c>
      <c r="F445" s="24">
        <f t="shared" si="20"/>
        <v>5.2942904498945441E-8</v>
      </c>
      <c r="G445" s="9"/>
    </row>
    <row r="446" spans="1:7" x14ac:dyDescent="0.25">
      <c r="A446" s="2">
        <v>423</v>
      </c>
      <c r="B446" s="48">
        <f>'1. 50 MHz AWG Meas Data'!A425</f>
        <v>19013.8370407</v>
      </c>
      <c r="C446" s="38">
        <f>'1. 50 MHz AWG Meas Data'!B425</f>
        <v>-95.986200060000002</v>
      </c>
      <c r="D446" s="24">
        <f t="shared" si="18"/>
        <v>2.5198807798237212E-10</v>
      </c>
      <c r="E446" s="24">
        <f t="shared" si="19"/>
        <v>2.5198807798237212E-10</v>
      </c>
      <c r="F446" s="24">
        <f t="shared" si="20"/>
        <v>7.0024061559521207E-8</v>
      </c>
      <c r="G446" s="9"/>
    </row>
    <row r="447" spans="1:7" x14ac:dyDescent="0.25">
      <c r="A447" s="2">
        <v>424</v>
      </c>
      <c r="B447" s="48">
        <f>'1. 50 MHz AWG Meas Data'!A426</f>
        <v>19356.271514799999</v>
      </c>
      <c r="C447" s="38">
        <f>'1. 50 MHz AWG Meas Data'!B426</f>
        <v>-97.079463882799999</v>
      </c>
      <c r="D447" s="24">
        <f t="shared" si="18"/>
        <v>1.9590864990845846E-10</v>
      </c>
      <c r="E447" s="24">
        <f t="shared" si="19"/>
        <v>1.9590864990845846E-10</v>
      </c>
      <c r="F447" s="24">
        <f t="shared" si="20"/>
        <v>7.6687640233203373E-8</v>
      </c>
      <c r="G447" s="9"/>
    </row>
    <row r="448" spans="1:7" x14ac:dyDescent="0.25">
      <c r="A448" s="2">
        <v>425</v>
      </c>
      <c r="B448" s="48">
        <f>'1. 50 MHz AWG Meas Data'!A427</f>
        <v>19704.8731486</v>
      </c>
      <c r="C448" s="38">
        <f>'1. 50 MHz AWG Meas Data'!B427</f>
        <v>-97.592738679099995</v>
      </c>
      <c r="D448" s="24">
        <f t="shared" si="18"/>
        <v>1.7407088289711967E-10</v>
      </c>
      <c r="E448" s="24">
        <f t="shared" si="19"/>
        <v>1.7407088289711967E-10</v>
      </c>
      <c r="F448" s="24">
        <f t="shared" si="20"/>
        <v>6.4487734804292779E-8</v>
      </c>
      <c r="G448" s="9"/>
    </row>
    <row r="449" spans="1:7" x14ac:dyDescent="0.25">
      <c r="A449" s="2">
        <v>426</v>
      </c>
      <c r="B449" s="48">
        <f>'1. 50 MHz AWG Meas Data'!A428</f>
        <v>20059.753011000001</v>
      </c>
      <c r="C449" s="38">
        <f>'1. 50 MHz AWG Meas Data'!B428</f>
        <v>-97.553228826999998</v>
      </c>
      <c r="D449" s="24">
        <f t="shared" si="18"/>
        <v>1.756617145186245E-10</v>
      </c>
      <c r="E449" s="24">
        <f t="shared" si="19"/>
        <v>1.756617145186245E-10</v>
      </c>
      <c r="F449" s="24">
        <f t="shared" si="20"/>
        <v>6.2056528023847107E-8</v>
      </c>
      <c r="G449" s="9"/>
    </row>
    <row r="450" spans="1:7" x14ac:dyDescent="0.25">
      <c r="A450" s="2">
        <v>427</v>
      </c>
      <c r="B450" s="48">
        <f>'1. 50 MHz AWG Meas Data'!A429</f>
        <v>20421.024171500001</v>
      </c>
      <c r="C450" s="38">
        <f>'1. 50 MHz AWG Meas Data'!B429</f>
        <v>-97.583041402099994</v>
      </c>
      <c r="D450" s="24">
        <f t="shared" si="18"/>
        <v>1.744599966458062E-10</v>
      </c>
      <c r="E450" s="24">
        <f t="shared" si="19"/>
        <v>1.744599966458062E-10</v>
      </c>
      <c r="F450" s="24">
        <f t="shared" si="20"/>
        <v>6.3244438454309914E-8</v>
      </c>
      <c r="G450" s="9"/>
    </row>
    <row r="451" spans="1:7" x14ac:dyDescent="0.25">
      <c r="A451" s="2">
        <v>428</v>
      </c>
      <c r="B451" s="48">
        <f>'1. 50 MHz AWG Meas Data'!A430</f>
        <v>20788.801735599998</v>
      </c>
      <c r="C451" s="38">
        <f>'1. 50 MHz AWG Meas Data'!B430</f>
        <v>-97.541267581400007</v>
      </c>
      <c r="D451" s="24">
        <f t="shared" si="18"/>
        <v>1.7614618510330002E-10</v>
      </c>
      <c r="E451" s="24">
        <f t="shared" si="19"/>
        <v>1.7614618510330002E-10</v>
      </c>
      <c r="F451" s="24">
        <f t="shared" si="20"/>
        <v>6.4472543741043577E-8</v>
      </c>
      <c r="G451" s="9"/>
    </row>
    <row r="452" spans="1:7" x14ac:dyDescent="0.25">
      <c r="A452" s="2">
        <v>429</v>
      </c>
      <c r="B452" s="48">
        <f>'1. 50 MHz AWG Meas Data'!A431</f>
        <v>21163.202882199999</v>
      </c>
      <c r="C452" s="38">
        <f>'1. 50 MHz AWG Meas Data'!B431</f>
        <v>-95.729024443399993</v>
      </c>
      <c r="D452" s="24">
        <f t="shared" si="18"/>
        <v>2.6736069140933933E-10</v>
      </c>
      <c r="E452" s="24">
        <f t="shared" si="19"/>
        <v>2.6736069140933933E-10</v>
      </c>
      <c r="F452" s="24">
        <f t="shared" si="20"/>
        <v>8.3024741545658629E-8</v>
      </c>
      <c r="G452" s="9"/>
    </row>
    <row r="453" spans="1:7" x14ac:dyDescent="0.25">
      <c r="A453" s="2">
        <v>430</v>
      </c>
      <c r="B453" s="48">
        <f>'1. 50 MHz AWG Meas Data'!A432</f>
        <v>21544.346900299999</v>
      </c>
      <c r="C453" s="38">
        <f>'1. 50 MHz AWG Meas Data'!B432</f>
        <v>-97.455688027500003</v>
      </c>
      <c r="D453" s="24">
        <f t="shared" si="18"/>
        <v>1.796516445971113E-10</v>
      </c>
      <c r="E453" s="24">
        <f t="shared" si="19"/>
        <v>1.796516445971113E-10</v>
      </c>
      <c r="F453" s="24">
        <f t="shared" si="20"/>
        <v>8.5188038942882918E-8</v>
      </c>
      <c r="G453" s="9"/>
    </row>
    <row r="454" spans="1:7" x14ac:dyDescent="0.25">
      <c r="A454" s="2">
        <v>431</v>
      </c>
      <c r="B454" s="48">
        <f>'1. 50 MHz AWG Meas Data'!A433</f>
        <v>21932.355227299999</v>
      </c>
      <c r="C454" s="38">
        <f>'1. 50 MHz AWG Meas Data'!B433</f>
        <v>-97.482747714400006</v>
      </c>
      <c r="D454" s="24">
        <f t="shared" si="18"/>
        <v>1.7853576491175476E-10</v>
      </c>
      <c r="E454" s="24">
        <f t="shared" si="19"/>
        <v>1.7853576491175476E-10</v>
      </c>
      <c r="F454" s="24">
        <f t="shared" si="20"/>
        <v>6.9489848757999435E-8</v>
      </c>
      <c r="G454" s="9"/>
    </row>
    <row r="455" spans="1:7" x14ac:dyDescent="0.25">
      <c r="A455" s="2">
        <v>432</v>
      </c>
      <c r="B455" s="48">
        <f>'1. 50 MHz AWG Meas Data'!A434</f>
        <v>22327.351487799999</v>
      </c>
      <c r="C455" s="38">
        <f>'1. 50 MHz AWG Meas Data'!B434</f>
        <v>-97.576134039600007</v>
      </c>
      <c r="D455" s="24">
        <f t="shared" si="18"/>
        <v>1.7473769238157022E-10</v>
      </c>
      <c r="E455" s="24">
        <f t="shared" si="19"/>
        <v>1.7473769238157022E-10</v>
      </c>
      <c r="F455" s="24">
        <f t="shared" si="20"/>
        <v>6.9770847282384927E-8</v>
      </c>
      <c r="G455" s="9"/>
    </row>
    <row r="456" spans="1:7" x14ac:dyDescent="0.25">
      <c r="A456" s="2">
        <v>433</v>
      </c>
      <c r="B456" s="48">
        <f>'1. 50 MHz AWG Meas Data'!A435</f>
        <v>22729.461532599998</v>
      </c>
      <c r="C456" s="38">
        <f>'1. 50 MHz AWG Meas Data'!B435</f>
        <v>-97.698731448999993</v>
      </c>
      <c r="D456" s="24">
        <f t="shared" si="18"/>
        <v>1.6987397728213202E-10</v>
      </c>
      <c r="E456" s="24">
        <f t="shared" si="19"/>
        <v>1.6987397728213202E-10</v>
      </c>
      <c r="F456" s="24">
        <f t="shared" si="20"/>
        <v>6.9285906963537014E-8</v>
      </c>
      <c r="G456" s="9"/>
    </row>
    <row r="457" spans="1:7" x14ac:dyDescent="0.25">
      <c r="A457" s="2">
        <v>434</v>
      </c>
      <c r="B457" s="48">
        <f>'1. 50 MHz AWG Meas Data'!A436</f>
        <v>23138.813479199998</v>
      </c>
      <c r="C457" s="38">
        <f>'1. 50 MHz AWG Meas Data'!B436</f>
        <v>-97.898768014300003</v>
      </c>
      <c r="D457" s="24">
        <f t="shared" si="18"/>
        <v>1.6222702299086765E-10</v>
      </c>
      <c r="E457" s="24">
        <f t="shared" si="19"/>
        <v>1.6222702299086765E-10</v>
      </c>
      <c r="F457" s="24">
        <f t="shared" si="20"/>
        <v>6.7973095464779733E-8</v>
      </c>
      <c r="G457" s="9"/>
    </row>
    <row r="458" spans="1:7" x14ac:dyDescent="0.25">
      <c r="A458" s="2">
        <v>435</v>
      </c>
      <c r="B458" s="48">
        <f>'1. 50 MHz AWG Meas Data'!A437</f>
        <v>23555.537752600001</v>
      </c>
      <c r="C458" s="38">
        <f>'1. 50 MHz AWG Meas Data'!B437</f>
        <v>-98.103236717800002</v>
      </c>
      <c r="D458" s="24">
        <f t="shared" si="18"/>
        <v>1.547662744084993E-10</v>
      </c>
      <c r="E458" s="24">
        <f t="shared" si="19"/>
        <v>1.547662744084993E-10</v>
      </c>
      <c r="F458" s="24">
        <f t="shared" si="20"/>
        <v>6.6049400765711107E-8</v>
      </c>
      <c r="G458" s="9"/>
    </row>
    <row r="459" spans="1:7" x14ac:dyDescent="0.25">
      <c r="A459" s="2">
        <v>436</v>
      </c>
      <c r="B459" s="48">
        <f>'1. 50 MHz AWG Meas Data'!A438</f>
        <v>23979.767126399998</v>
      </c>
      <c r="C459" s="38">
        <f>'1. 50 MHz AWG Meas Data'!B438</f>
        <v>-98.316058480400002</v>
      </c>
      <c r="D459" s="24">
        <f t="shared" si="18"/>
        <v>1.4736493333162851E-10</v>
      </c>
      <c r="E459" s="24">
        <f t="shared" si="19"/>
        <v>1.4736493333162851E-10</v>
      </c>
      <c r="F459" s="24">
        <f t="shared" si="20"/>
        <v>6.408646653251563E-8</v>
      </c>
      <c r="G459" s="9"/>
    </row>
    <row r="460" spans="1:7" x14ac:dyDescent="0.25">
      <c r="A460" s="2">
        <v>437</v>
      </c>
      <c r="B460" s="48">
        <f>'1. 50 MHz AWG Meas Data'!A439</f>
        <v>24411.636765800002</v>
      </c>
      <c r="C460" s="38">
        <f>'1. 50 MHz AWG Meas Data'!B439</f>
        <v>-98.550902118600007</v>
      </c>
      <c r="D460" s="24">
        <f t="shared" si="18"/>
        <v>1.3960783368670912E-10</v>
      </c>
      <c r="E460" s="24">
        <f t="shared" si="19"/>
        <v>1.3960783368670912E-10</v>
      </c>
      <c r="F460" s="24">
        <f t="shared" si="20"/>
        <v>6.1967412704915351E-8</v>
      </c>
      <c r="G460" s="9"/>
    </row>
    <row r="461" spans="1:7" x14ac:dyDescent="0.25">
      <c r="A461" s="2">
        <v>438</v>
      </c>
      <c r="B461" s="48">
        <f>'1. 50 MHz AWG Meas Data'!A440</f>
        <v>24851.284269799999</v>
      </c>
      <c r="C461" s="38">
        <f>'1. 50 MHz AWG Meas Data'!B440</f>
        <v>-98.8043256152</v>
      </c>
      <c r="D461" s="24">
        <f t="shared" si="18"/>
        <v>1.3169443957090879E-10</v>
      </c>
      <c r="E461" s="24">
        <f t="shared" si="19"/>
        <v>1.3169443957090879E-10</v>
      </c>
      <c r="F461" s="24">
        <f t="shared" si="20"/>
        <v>5.9638683633618401E-8</v>
      </c>
      <c r="G461" s="9"/>
    </row>
    <row r="462" spans="1:7" x14ac:dyDescent="0.25">
      <c r="A462" s="2">
        <v>439</v>
      </c>
      <c r="B462" s="48">
        <f>'1. 50 MHz AWG Meas Data'!A441</f>
        <v>25298.849716000001</v>
      </c>
      <c r="C462" s="38">
        <f>'1. 50 MHz AWG Meas Data'!B441</f>
        <v>-99.080041767500006</v>
      </c>
      <c r="D462" s="24">
        <f t="shared" si="18"/>
        <v>1.235935546996866E-10</v>
      </c>
      <c r="E462" s="24">
        <f t="shared" si="19"/>
        <v>1.235935546996866E-10</v>
      </c>
      <c r="F462" s="24">
        <f t="shared" si="20"/>
        <v>5.7129042532611288E-8</v>
      </c>
      <c r="G462" s="9"/>
    </row>
    <row r="463" spans="1:7" x14ac:dyDescent="0.25">
      <c r="A463" s="2">
        <v>440</v>
      </c>
      <c r="B463" s="48">
        <f>'1. 50 MHz AWG Meas Data'!A442</f>
        <v>25754.475704500001</v>
      </c>
      <c r="C463" s="38">
        <f>'1. 50 MHz AWG Meas Data'!B442</f>
        <v>-98.294951347600005</v>
      </c>
      <c r="D463" s="24">
        <f t="shared" si="18"/>
        <v>1.4808288443508876E-10</v>
      </c>
      <c r="E463" s="24">
        <f t="shared" si="19"/>
        <v>1.4808288443508876E-10</v>
      </c>
      <c r="F463" s="24">
        <f t="shared" si="20"/>
        <v>6.189142306647105E-8</v>
      </c>
      <c r="G463" s="9"/>
    </row>
    <row r="464" spans="1:7" x14ac:dyDescent="0.25">
      <c r="A464" s="2">
        <v>441</v>
      </c>
      <c r="B464" s="48">
        <f>'1. 50 MHz AWG Meas Data'!A443</f>
        <v>26218.307403800001</v>
      </c>
      <c r="C464" s="38">
        <f>'1. 50 MHz AWG Meas Data'!B443</f>
        <v>-98.626061750700003</v>
      </c>
      <c r="D464" s="24">
        <f t="shared" si="18"/>
        <v>1.37212546669808E-10</v>
      </c>
      <c r="E464" s="24">
        <f t="shared" si="19"/>
        <v>1.37212546669808E-10</v>
      </c>
      <c r="F464" s="24">
        <f t="shared" si="20"/>
        <v>6.6164532305955269E-8</v>
      </c>
      <c r="G464" s="9"/>
    </row>
    <row r="465" spans="1:7" x14ac:dyDescent="0.25">
      <c r="A465" s="2">
        <v>442</v>
      </c>
      <c r="B465" s="48">
        <f>'1. 50 MHz AWG Meas Data'!A444</f>
        <v>26690.4925965</v>
      </c>
      <c r="C465" s="38">
        <f>'1. 50 MHz AWG Meas Data'!B444</f>
        <v>-100.14552616100001</v>
      </c>
      <c r="D465" s="24">
        <f t="shared" si="18"/>
        <v>9.6704655891484372E-11</v>
      </c>
      <c r="E465" s="24">
        <f t="shared" si="19"/>
        <v>9.6704655891484372E-11</v>
      </c>
      <c r="F465" s="24">
        <f t="shared" si="20"/>
        <v>5.5226119683624254E-8</v>
      </c>
      <c r="G465" s="9"/>
    </row>
    <row r="466" spans="1:7" x14ac:dyDescent="0.25">
      <c r="A466" s="2">
        <v>443</v>
      </c>
      <c r="B466" s="48">
        <f>'1. 50 MHz AWG Meas Data'!A445</f>
        <v>27171.181726999999</v>
      </c>
      <c r="C466" s="38">
        <f>'1. 50 MHz AWG Meas Data'!B445</f>
        <v>-100.507437009</v>
      </c>
      <c r="D466" s="24">
        <f t="shared" si="18"/>
        <v>8.8972603520557814E-11</v>
      </c>
      <c r="E466" s="24">
        <f t="shared" si="19"/>
        <v>8.8972603520557814E-11</v>
      </c>
      <c r="F466" s="24">
        <f t="shared" si="20"/>
        <v>4.462652019019866E-8</v>
      </c>
      <c r="G466" s="9"/>
    </row>
    <row r="467" spans="1:7" x14ac:dyDescent="0.25">
      <c r="A467" s="2">
        <v>444</v>
      </c>
      <c r="B467" s="48">
        <f>'1. 50 MHz AWG Meas Data'!A446</f>
        <v>27660.527949200001</v>
      </c>
      <c r="C467" s="38">
        <f>'1. 50 MHz AWG Meas Data'!B446</f>
        <v>-100.186967931</v>
      </c>
      <c r="D467" s="24">
        <f t="shared" si="18"/>
        <v>9.5786257894443777E-11</v>
      </c>
      <c r="E467" s="24">
        <f t="shared" si="19"/>
        <v>9.5786257894443777E-11</v>
      </c>
      <c r="F467" s="24">
        <f t="shared" si="20"/>
        <v>4.520552542570234E-8</v>
      </c>
      <c r="G467" s="9"/>
    </row>
    <row r="468" spans="1:7" x14ac:dyDescent="0.25">
      <c r="A468" s="2">
        <v>445</v>
      </c>
      <c r="B468" s="48">
        <f>'1. 50 MHz AWG Meas Data'!A447</f>
        <v>28158.6871751</v>
      </c>
      <c r="C468" s="38">
        <f>'1. 50 MHz AWG Meas Data'!B447</f>
        <v>-101.533800723</v>
      </c>
      <c r="D468" s="24">
        <f t="shared" si="18"/>
        <v>7.0245729613607334E-11</v>
      </c>
      <c r="E468" s="24">
        <f t="shared" si="19"/>
        <v>7.0245729613607334E-11</v>
      </c>
      <c r="F468" s="24">
        <f t="shared" si="20"/>
        <v>4.1355183185824521E-8</v>
      </c>
      <c r="G468" s="9"/>
    </row>
    <row r="469" spans="1:7" x14ac:dyDescent="0.25">
      <c r="A469" s="2">
        <v>446</v>
      </c>
      <c r="B469" s="48">
        <f>'1. 50 MHz AWG Meas Data'!A448</f>
        <v>28665.818124599999</v>
      </c>
      <c r="C469" s="38">
        <f>'1. 50 MHz AWG Meas Data'!B448</f>
        <v>-101.8797436</v>
      </c>
      <c r="D469" s="24">
        <f t="shared" si="18"/>
        <v>6.4867272894113606E-11</v>
      </c>
      <c r="E469" s="24">
        <f t="shared" si="19"/>
        <v>6.4867272894113606E-11</v>
      </c>
      <c r="F469" s="24">
        <f t="shared" si="20"/>
        <v>3.4259992625768117E-8</v>
      </c>
      <c r="G469" s="9"/>
    </row>
    <row r="470" spans="1:7" x14ac:dyDescent="0.25">
      <c r="A470" s="2">
        <v>447</v>
      </c>
      <c r="B470" s="48">
        <f>'1. 50 MHz AWG Meas Data'!A449</f>
        <v>29182.082376400002</v>
      </c>
      <c r="C470" s="38">
        <f>'1. 50 MHz AWG Meas Data'!B449</f>
        <v>-102.273774823</v>
      </c>
      <c r="D470" s="24">
        <f t="shared" si="18"/>
        <v>5.9241018662002622E-11</v>
      </c>
      <c r="E470" s="24">
        <f t="shared" si="19"/>
        <v>5.9241018662002622E-11</v>
      </c>
      <c r="F470" s="24">
        <f t="shared" si="20"/>
        <v>3.2036337141197489E-8</v>
      </c>
      <c r="G470" s="9"/>
    </row>
    <row r="471" spans="1:7" x14ac:dyDescent="0.25">
      <c r="A471" s="2">
        <v>448</v>
      </c>
      <c r="B471" s="48">
        <f>'1. 50 MHz AWG Meas Data'!A450</f>
        <v>29707.644419</v>
      </c>
      <c r="C471" s="38">
        <f>'1. 50 MHz AWG Meas Data'!B450</f>
        <v>-102.67474971</v>
      </c>
      <c r="D471" s="24">
        <f t="shared" ref="D471:D534" si="21">10^(C471/10)</f>
        <v>5.4016324423283986E-11</v>
      </c>
      <c r="E471" s="24">
        <f t="shared" ref="E471:E534" si="22">IF($B471&gt;=$C$11, IF($B471&lt;=$C$12,$D471,0),0)</f>
        <v>5.4016324423283986E-11</v>
      </c>
      <c r="F471" s="24">
        <f t="shared" si="20"/>
        <v>2.9761880285676036E-8</v>
      </c>
      <c r="G471" s="9"/>
    </row>
    <row r="472" spans="1:7" x14ac:dyDescent="0.25">
      <c r="A472" s="2">
        <v>449</v>
      </c>
      <c r="B472" s="48">
        <f>'1. 50 MHz AWG Meas Data'!A451</f>
        <v>30242.671703100001</v>
      </c>
      <c r="C472" s="38">
        <f>'1. 50 MHz AWG Meas Data'!B451</f>
        <v>-103.081798389</v>
      </c>
      <c r="D472" s="24">
        <f t="shared" si="21"/>
        <v>4.9183582705997701E-11</v>
      </c>
      <c r="E472" s="24">
        <f t="shared" si="22"/>
        <v>4.9183582705997701E-11</v>
      </c>
      <c r="F472" s="24">
        <f t="shared" si="20"/>
        <v>2.7607383015375931E-8</v>
      </c>
      <c r="G472" s="9"/>
    </row>
    <row r="473" spans="1:7" x14ac:dyDescent="0.25">
      <c r="A473" s="2">
        <v>450</v>
      </c>
      <c r="B473" s="48">
        <f>'1. 50 MHz AWG Meas Data'!A452</f>
        <v>30787.334695500002</v>
      </c>
      <c r="C473" s="38">
        <f>'1. 50 MHz AWG Meas Data'!B452</f>
        <v>-103.488774784</v>
      </c>
      <c r="D473" s="24">
        <f t="shared" si="21"/>
        <v>4.478396292646752E-11</v>
      </c>
      <c r="E473" s="24">
        <f t="shared" si="22"/>
        <v>4.478396292646752E-11</v>
      </c>
      <c r="F473" s="24">
        <f t="shared" ref="F473:F536" si="23">((E473+E472)/2)*($B473-$B472)</f>
        <v>2.5590322296331068E-8</v>
      </c>
      <c r="G473" s="9"/>
    </row>
    <row r="474" spans="1:7" x14ac:dyDescent="0.25">
      <c r="A474" s="2">
        <v>451</v>
      </c>
      <c r="B474" s="48">
        <f>'1. 50 MHz AWG Meas Data'!A453</f>
        <v>31341.806932899999</v>
      </c>
      <c r="C474" s="38">
        <f>'1. 50 MHz AWG Meas Data'!B453</f>
        <v>-104.923784854</v>
      </c>
      <c r="D474" s="24">
        <f t="shared" si="21"/>
        <v>3.2182628693035418E-11</v>
      </c>
      <c r="E474" s="24">
        <f t="shared" si="22"/>
        <v>3.2182628693035418E-11</v>
      </c>
      <c r="F474" s="24">
        <f t="shared" si="23"/>
        <v>2.1337919130158844E-8</v>
      </c>
      <c r="G474" s="9"/>
    </row>
    <row r="475" spans="1:7" x14ac:dyDescent="0.25">
      <c r="A475" s="2">
        <v>452</v>
      </c>
      <c r="B475" s="48">
        <f>'1. 50 MHz AWG Meas Data'!A454</f>
        <v>31906.265077299999</v>
      </c>
      <c r="C475" s="38">
        <f>'1. 50 MHz AWG Meas Data'!B454</f>
        <v>-103.974048814</v>
      </c>
      <c r="D475" s="24">
        <f t="shared" si="21"/>
        <v>4.0049317420811257E-11</v>
      </c>
      <c r="E475" s="24">
        <f t="shared" si="22"/>
        <v>4.0049317420811257E-11</v>
      </c>
      <c r="F475" s="24">
        <f t="shared" si="23"/>
        <v>2.0385955134911325E-8</v>
      </c>
      <c r="G475" s="9"/>
    </row>
    <row r="476" spans="1:7" x14ac:dyDescent="0.25">
      <c r="A476" s="2">
        <v>453</v>
      </c>
      <c r="B476" s="48">
        <f>'1. 50 MHz AWG Meas Data'!A455</f>
        <v>32480.8889724</v>
      </c>
      <c r="C476" s="38">
        <f>'1. 50 MHz AWG Meas Data'!B455</f>
        <v>-104.779682964</v>
      </c>
      <c r="D476" s="24">
        <f t="shared" si="21"/>
        <v>3.3268383840655141E-11</v>
      </c>
      <c r="E476" s="24">
        <f t="shared" si="22"/>
        <v>3.3268383840655141E-11</v>
      </c>
      <c r="F476" s="24">
        <f t="shared" si="23"/>
        <v>2.1065051539321055E-8</v>
      </c>
      <c r="G476" s="9"/>
    </row>
    <row r="477" spans="1:7" x14ac:dyDescent="0.25">
      <c r="A477" s="2">
        <v>454</v>
      </c>
      <c r="B477" s="48">
        <f>'1. 50 MHz AWG Meas Data'!A456</f>
        <v>33065.861700900001</v>
      </c>
      <c r="C477" s="38">
        <f>'1. 50 MHz AWG Meas Data'!B456</f>
        <v>-108.515523266</v>
      </c>
      <c r="D477" s="24">
        <f t="shared" si="21"/>
        <v>1.4074976337534942E-11</v>
      </c>
      <c r="E477" s="24">
        <f t="shared" si="22"/>
        <v>1.4074976337534942E-11</v>
      </c>
      <c r="F477" s="24">
        <f t="shared" si="23"/>
        <v>1.384728728989707E-8</v>
      </c>
      <c r="G477" s="9"/>
    </row>
    <row r="478" spans="1:7" x14ac:dyDescent="0.25">
      <c r="A478" s="2">
        <v>455</v>
      </c>
      <c r="B478" s="48">
        <f>'1. 50 MHz AWG Meas Data'!A457</f>
        <v>33661.369642700003</v>
      </c>
      <c r="C478" s="38">
        <f>'1. 50 MHz AWG Meas Data'!B457</f>
        <v>-107.82260821600001</v>
      </c>
      <c r="D478" s="24">
        <f t="shared" si="21"/>
        <v>1.6509699874151137E-11</v>
      </c>
      <c r="E478" s="24">
        <f t="shared" si="22"/>
        <v>1.6509699874151137E-11</v>
      </c>
      <c r="F478" s="24">
        <f t="shared" si="23"/>
        <v>9.1067087907203338E-9</v>
      </c>
      <c r="G478" s="9"/>
    </row>
    <row r="479" spans="1:7" x14ac:dyDescent="0.25">
      <c r="A479" s="2">
        <v>456</v>
      </c>
      <c r="B479" s="48">
        <f>'1. 50 MHz AWG Meas Data'!A458</f>
        <v>34267.6025343</v>
      </c>
      <c r="C479" s="38">
        <f>'1. 50 MHz AWG Meas Data'!B458</f>
        <v>-104.951368965</v>
      </c>
      <c r="D479" s="24">
        <f t="shared" si="21"/>
        <v>3.1978869261877875E-11</v>
      </c>
      <c r="E479" s="24">
        <f t="shared" si="22"/>
        <v>3.1978869261877875E-11</v>
      </c>
      <c r="F479" s="24">
        <f t="shared" si="23"/>
        <v>1.4697682738440617E-8</v>
      </c>
      <c r="G479" s="9"/>
    </row>
    <row r="480" spans="1:7" x14ac:dyDescent="0.25">
      <c r="A480" s="2">
        <v>457</v>
      </c>
      <c r="B480" s="48">
        <f>'1. 50 MHz AWG Meas Data'!A459</f>
        <v>34884.753529499998</v>
      </c>
      <c r="C480" s="38">
        <f>'1. 50 MHz AWG Meas Data'!B459</f>
        <v>-106.174936437</v>
      </c>
      <c r="D480" s="24">
        <f t="shared" si="21"/>
        <v>2.4127168446678625E-11</v>
      </c>
      <c r="E480" s="24">
        <f t="shared" si="22"/>
        <v>2.4127168446678625E-11</v>
      </c>
      <c r="F480" s="24">
        <f t="shared" si="23"/>
        <v>1.7312948504282125E-8</v>
      </c>
      <c r="G480" s="9"/>
    </row>
    <row r="481" spans="1:7" x14ac:dyDescent="0.25">
      <c r="A481" s="2">
        <v>458</v>
      </c>
      <c r="B481" s="48">
        <f>'1. 50 MHz AWG Meas Data'!A460</f>
        <v>35513.019260599998</v>
      </c>
      <c r="C481" s="38">
        <f>'1. 50 MHz AWG Meas Data'!B460</f>
        <v>-106.695611185</v>
      </c>
      <c r="D481" s="24">
        <f t="shared" si="21"/>
        <v>2.1401237247955106E-11</v>
      </c>
      <c r="E481" s="24">
        <f t="shared" si="22"/>
        <v>2.1401237247955106E-11</v>
      </c>
      <c r="F481" s="24">
        <f t="shared" si="23"/>
        <v>1.4301968544778239E-8</v>
      </c>
      <c r="G481" s="9"/>
    </row>
    <row r="482" spans="1:7" x14ac:dyDescent="0.25">
      <c r="A482" s="2">
        <v>459</v>
      </c>
      <c r="B482" s="48">
        <f>'1. 50 MHz AWG Meas Data'!A461</f>
        <v>36152.599901100002</v>
      </c>
      <c r="C482" s="38">
        <f>'1. 50 MHz AWG Meas Data'!B461</f>
        <v>-107.08268811799999</v>
      </c>
      <c r="D482" s="24">
        <f t="shared" si="21"/>
        <v>1.9576325981569858E-11</v>
      </c>
      <c r="E482" s="24">
        <f t="shared" si="22"/>
        <v>1.9576325981569858E-11</v>
      </c>
      <c r="F482" s="24">
        <f t="shared" si="23"/>
        <v>1.3104228068234494E-8</v>
      </c>
      <c r="G482" s="9"/>
    </row>
    <row r="483" spans="1:7" x14ac:dyDescent="0.25">
      <c r="A483" s="2">
        <v>460</v>
      </c>
      <c r="B483" s="48">
        <f>'1. 50 MHz AWG Meas Data'!A462</f>
        <v>36803.699229799997</v>
      </c>
      <c r="C483" s="38">
        <f>'1. 50 MHz AWG Meas Data'!B462</f>
        <v>-107.44310468899999</v>
      </c>
      <c r="D483" s="24">
        <f t="shared" si="21"/>
        <v>1.8017292582347999E-11</v>
      </c>
      <c r="E483" s="24">
        <f t="shared" si="22"/>
        <v>1.8017292582347999E-11</v>
      </c>
      <c r="F483" s="24">
        <f t="shared" si="23"/>
        <v>1.2238589905185287E-8</v>
      </c>
      <c r="G483" s="9"/>
    </row>
    <row r="484" spans="1:7" x14ac:dyDescent="0.25">
      <c r="A484" s="2">
        <v>461</v>
      </c>
      <c r="B484" s="48">
        <f>'1. 50 MHz AWG Meas Data'!A463</f>
        <v>37466.524695499997</v>
      </c>
      <c r="C484" s="38">
        <f>'1. 50 MHz AWG Meas Data'!B463</f>
        <v>-107.786850771</v>
      </c>
      <c r="D484" s="24">
        <f t="shared" si="21"/>
        <v>1.6646192894912446E-11</v>
      </c>
      <c r="E484" s="24">
        <f t="shared" si="22"/>
        <v>1.6646192894912446E-11</v>
      </c>
      <c r="F484" s="24">
        <f t="shared" si="23"/>
        <v>1.1487920452125166E-8</v>
      </c>
      <c r="G484" s="9"/>
    </row>
    <row r="485" spans="1:7" x14ac:dyDescent="0.25">
      <c r="A485" s="2">
        <v>462</v>
      </c>
      <c r="B485" s="48">
        <f>'1. 50 MHz AWG Meas Data'!A464</f>
        <v>38141.287482799999</v>
      </c>
      <c r="C485" s="38">
        <f>'1. 50 MHz AWG Meas Data'!B464</f>
        <v>-108.11313969699999</v>
      </c>
      <c r="D485" s="24">
        <f t="shared" si="21"/>
        <v>1.5441377139918147E-11</v>
      </c>
      <c r="E485" s="24">
        <f t="shared" si="22"/>
        <v>1.5441377139918147E-11</v>
      </c>
      <c r="F485" s="24">
        <f t="shared" si="23"/>
        <v>1.0825749097193156E-8</v>
      </c>
      <c r="G485" s="9"/>
    </row>
    <row r="486" spans="1:7" x14ac:dyDescent="0.25">
      <c r="A486" s="2">
        <v>463</v>
      </c>
      <c r="B486" s="48">
        <f>'1. 50 MHz AWG Meas Data'!A465</f>
        <v>38828.202580099998</v>
      </c>
      <c r="C486" s="38">
        <f>'1. 50 MHz AWG Meas Data'!B465</f>
        <v>-108.51977271</v>
      </c>
      <c r="D486" s="24">
        <f t="shared" si="21"/>
        <v>1.406121112194677E-11</v>
      </c>
      <c r="E486" s="24">
        <f t="shared" si="22"/>
        <v>1.406121112194677E-11</v>
      </c>
      <c r="F486" s="24">
        <f t="shared" si="23"/>
        <v>1.0132886643250383E-8</v>
      </c>
      <c r="G486" s="9"/>
    </row>
    <row r="487" spans="1:7" x14ac:dyDescent="0.25">
      <c r="A487" s="2">
        <v>464</v>
      </c>
      <c r="B487" s="48">
        <f>'1. 50 MHz AWG Meas Data'!A466</f>
        <v>39527.488847300003</v>
      </c>
      <c r="C487" s="38">
        <f>'1. 50 MHz AWG Meas Data'!B466</f>
        <v>-108.903501166</v>
      </c>
      <c r="D487" s="24">
        <f t="shared" si="21"/>
        <v>1.2872114178613278E-11</v>
      </c>
      <c r="E487" s="24">
        <f t="shared" si="22"/>
        <v>1.2872114178613278E-11</v>
      </c>
      <c r="F487" s="24">
        <f t="shared" si="23"/>
        <v>9.4170522563560394E-9</v>
      </c>
      <c r="G487" s="9"/>
    </row>
    <row r="488" spans="1:7" x14ac:dyDescent="0.25">
      <c r="A488" s="2">
        <v>465</v>
      </c>
      <c r="B488" s="48">
        <f>'1. 50 MHz AWG Meas Data'!A467</f>
        <v>40239.3690862</v>
      </c>
      <c r="C488" s="38">
        <f>'1. 50 MHz AWG Meas Data'!B467</f>
        <v>-109.132819576</v>
      </c>
      <c r="D488" s="24">
        <f t="shared" si="21"/>
        <v>1.2210066869411648E-11</v>
      </c>
      <c r="E488" s="24">
        <f t="shared" si="22"/>
        <v>1.2210066869411648E-11</v>
      </c>
      <c r="F488" s="24">
        <f t="shared" si="23"/>
        <v>8.9277545183004877E-9</v>
      </c>
      <c r="G488" s="9"/>
    </row>
    <row r="489" spans="1:7" x14ac:dyDescent="0.25">
      <c r="A489" s="2">
        <v>466</v>
      </c>
      <c r="B489" s="48">
        <f>'1. 50 MHz AWG Meas Data'!A468</f>
        <v>40964.070111100002</v>
      </c>
      <c r="C489" s="38">
        <f>'1. 50 MHz AWG Meas Data'!B468</f>
        <v>-109.415168853</v>
      </c>
      <c r="D489" s="24">
        <f t="shared" si="21"/>
        <v>1.1441503945678403E-11</v>
      </c>
      <c r="E489" s="24">
        <f t="shared" si="22"/>
        <v>1.1441503945678403E-11</v>
      </c>
      <c r="F489" s="24">
        <f t="shared" si="23"/>
        <v>8.5701588050953607E-9</v>
      </c>
      <c r="G489" s="9"/>
    </row>
    <row r="490" spans="1:7" x14ac:dyDescent="0.25">
      <c r="A490" s="2">
        <v>467</v>
      </c>
      <c r="B490" s="48">
        <f>'1. 50 MHz AWG Meas Data'!A469</f>
        <v>41701.822821200003</v>
      </c>
      <c r="C490" s="38">
        <f>'1. 50 MHz AWG Meas Data'!B469</f>
        <v>-108.510792524</v>
      </c>
      <c r="D490" s="24">
        <f t="shared" si="21"/>
        <v>1.4090316472629482E-11</v>
      </c>
      <c r="E490" s="24">
        <f t="shared" si="22"/>
        <v>1.4090316472629482E-11</v>
      </c>
      <c r="F490" s="24">
        <f t="shared" si="23"/>
        <v>9.4180848536965975E-9</v>
      </c>
      <c r="G490" s="9"/>
    </row>
    <row r="491" spans="1:7" x14ac:dyDescent="0.25">
      <c r="A491" s="2">
        <v>468</v>
      </c>
      <c r="B491" s="48">
        <f>'1. 50 MHz AWG Meas Data'!A470</f>
        <v>42452.862273899998</v>
      </c>
      <c r="C491" s="38">
        <f>'1. 50 MHz AWG Meas Data'!B470</f>
        <v>-110.305764865</v>
      </c>
      <c r="D491" s="24">
        <f t="shared" si="21"/>
        <v>9.3201631227284776E-12</v>
      </c>
      <c r="E491" s="24">
        <f t="shared" si="22"/>
        <v>9.3201631227284776E-12</v>
      </c>
      <c r="F491" s="24">
        <f t="shared" si="23"/>
        <v>8.7910968913710241E-9</v>
      </c>
      <c r="G491" s="9"/>
    </row>
    <row r="492" spans="1:7" x14ac:dyDescent="0.25">
      <c r="A492" s="2">
        <v>469</v>
      </c>
      <c r="B492" s="48">
        <f>'1. 50 MHz AWG Meas Data'!A471</f>
        <v>43217.427760400002</v>
      </c>
      <c r="C492" s="38">
        <f>'1. 50 MHz AWG Meas Data'!B471</f>
        <v>-110.800631717</v>
      </c>
      <c r="D492" s="24">
        <f t="shared" si="21"/>
        <v>8.3164279302829671E-12</v>
      </c>
      <c r="E492" s="24">
        <f t="shared" si="22"/>
        <v>8.3164279302829671E-12</v>
      </c>
      <c r="F492" s="24">
        <f t="shared" si="23"/>
        <v>6.742164409323651E-9</v>
      </c>
      <c r="G492" s="9"/>
    </row>
    <row r="493" spans="1:7" x14ac:dyDescent="0.25">
      <c r="A493" s="2">
        <v>470</v>
      </c>
      <c r="B493" s="48">
        <f>'1. 50 MHz AWG Meas Data'!A472</f>
        <v>43995.762881000002</v>
      </c>
      <c r="C493" s="38">
        <f>'1. 50 MHz AWG Meas Data'!B472</f>
        <v>-110.52761113</v>
      </c>
      <c r="D493" s="24">
        <f t="shared" si="21"/>
        <v>8.8560260836518439E-12</v>
      </c>
      <c r="E493" s="24">
        <f t="shared" si="22"/>
        <v>8.8560260836518439E-12</v>
      </c>
      <c r="F493" s="24">
        <f t="shared" si="23"/>
        <v>6.6829620329669587E-9</v>
      </c>
      <c r="G493" s="9"/>
    </row>
    <row r="494" spans="1:7" x14ac:dyDescent="0.25">
      <c r="A494" s="2">
        <v>471</v>
      </c>
      <c r="B494" s="48">
        <f>'1. 50 MHz AWG Meas Data'!A473</f>
        <v>44788.115623500002</v>
      </c>
      <c r="C494" s="38">
        <f>'1. 50 MHz AWG Meas Data'!B473</f>
        <v>-110.589521189</v>
      </c>
      <c r="D494" s="24">
        <f t="shared" si="21"/>
        <v>8.7306761905529685E-12</v>
      </c>
      <c r="E494" s="24">
        <f t="shared" si="22"/>
        <v>8.7306761905529685E-12</v>
      </c>
      <c r="F494" s="24">
        <f t="shared" si="23"/>
        <v>6.967435889248579E-9</v>
      </c>
      <c r="G494" s="9"/>
    </row>
    <row r="495" spans="1:7" x14ac:dyDescent="0.25">
      <c r="A495" s="2">
        <v>472</v>
      </c>
      <c r="B495" s="48">
        <f>'1. 50 MHz AWG Meas Data'!A474</f>
        <v>45594.738441699999</v>
      </c>
      <c r="C495" s="38">
        <f>'1. 50 MHz AWG Meas Data'!B474</f>
        <v>-111.775852306</v>
      </c>
      <c r="D495" s="24">
        <f t="shared" si="21"/>
        <v>6.6437727560151524E-12</v>
      </c>
      <c r="E495" s="24">
        <f t="shared" si="22"/>
        <v>6.6437727560151524E-12</v>
      </c>
      <c r="F495" s="24">
        <f t="shared" si="23"/>
        <v>6.2006906687763814E-9</v>
      </c>
      <c r="G495" s="9"/>
    </row>
    <row r="496" spans="1:7" x14ac:dyDescent="0.25">
      <c r="A496" s="2">
        <v>473</v>
      </c>
      <c r="B496" s="48">
        <f>'1. 50 MHz AWG Meas Data'!A475</f>
        <v>46415.888336099997</v>
      </c>
      <c r="C496" s="38">
        <f>'1. 50 MHz AWG Meas Data'!B475</f>
        <v>-112.59428095</v>
      </c>
      <c r="D496" s="24">
        <f t="shared" si="21"/>
        <v>5.5026501890714209E-12</v>
      </c>
      <c r="E496" s="24">
        <f t="shared" si="22"/>
        <v>5.5026501890714209E-12</v>
      </c>
      <c r="F496" s="24">
        <f t="shared" si="23"/>
        <v>4.9870169593477744E-9</v>
      </c>
      <c r="G496" s="9"/>
    </row>
    <row r="497" spans="1:7" x14ac:dyDescent="0.25">
      <c r="A497" s="2">
        <v>474</v>
      </c>
      <c r="B497" s="48">
        <f>'1. 50 MHz AWG Meas Data'!A476</f>
        <v>47251.826935899997</v>
      </c>
      <c r="C497" s="38">
        <f>'1. 50 MHz AWG Meas Data'!B476</f>
        <v>-112.837980539</v>
      </c>
      <c r="D497" s="24">
        <f t="shared" si="21"/>
        <v>5.2023784989954112E-12</v>
      </c>
      <c r="E497" s="24">
        <f t="shared" si="22"/>
        <v>5.2023784989954112E-12</v>
      </c>
      <c r="F497" s="24">
        <f t="shared" si="23"/>
        <v>4.4743733461607081E-9</v>
      </c>
      <c r="G497" s="9"/>
    </row>
    <row r="498" spans="1:7" x14ac:dyDescent="0.25">
      <c r="A498" s="2">
        <v>475</v>
      </c>
      <c r="B498" s="48">
        <f>'1. 50 MHz AWG Meas Data'!A477</f>
        <v>48102.820581799999</v>
      </c>
      <c r="C498" s="38">
        <f>'1. 50 MHz AWG Meas Data'!B477</f>
        <v>-113.391145126</v>
      </c>
      <c r="D498" s="24">
        <f t="shared" si="21"/>
        <v>4.5802110207457674E-12</v>
      </c>
      <c r="E498" s="24">
        <f t="shared" si="22"/>
        <v>4.5802110207457674E-12</v>
      </c>
      <c r="F498" s="24">
        <f t="shared" si="23"/>
        <v>4.1624607608738466E-9</v>
      </c>
      <c r="G498" s="9"/>
    </row>
    <row r="499" spans="1:7" x14ac:dyDescent="0.25">
      <c r="A499" s="2">
        <v>476</v>
      </c>
      <c r="B499" s="48">
        <f>'1. 50 MHz AWG Meas Data'!A478</f>
        <v>48969.140411499997</v>
      </c>
      <c r="C499" s="38">
        <f>'1. 50 MHz AWG Meas Data'!B478</f>
        <v>-113.801266583</v>
      </c>
      <c r="D499" s="24">
        <f t="shared" si="21"/>
        <v>4.1674782477905595E-12</v>
      </c>
      <c r="E499" s="24">
        <f t="shared" si="22"/>
        <v>4.1674782477905595E-12</v>
      </c>
      <c r="F499" s="24">
        <f t="shared" si="23"/>
        <v>3.7891483386934454E-9</v>
      </c>
      <c r="G499" s="9"/>
    </row>
    <row r="500" spans="1:7" x14ac:dyDescent="0.25">
      <c r="A500" s="2">
        <v>477</v>
      </c>
      <c r="B500" s="48">
        <f>'1. 50 MHz AWG Meas Data'!A479</f>
        <v>49851.062445900003</v>
      </c>
      <c r="C500" s="38">
        <f>'1. 50 MHz AWG Meas Data'!B479</f>
        <v>-113.819562676</v>
      </c>
      <c r="D500" s="24">
        <f t="shared" si="21"/>
        <v>4.1499582960296785E-12</v>
      </c>
      <c r="E500" s="24">
        <f t="shared" si="22"/>
        <v>4.1499582960296785E-12</v>
      </c>
      <c r="F500" s="24">
        <f t="shared" si="23"/>
        <v>3.6676652788594495E-9</v>
      </c>
      <c r="G500" s="9"/>
    </row>
    <row r="501" spans="1:7" x14ac:dyDescent="0.25">
      <c r="A501" s="2">
        <v>478</v>
      </c>
      <c r="B501" s="48">
        <f>'1. 50 MHz AWG Meas Data'!A480</f>
        <v>50748.867676599999</v>
      </c>
      <c r="C501" s="38">
        <f>'1. 50 MHz AWG Meas Data'!B480</f>
        <v>-116.009258969</v>
      </c>
      <c r="D501" s="24">
        <f t="shared" si="21"/>
        <v>2.5065369036631824E-12</v>
      </c>
      <c r="E501" s="24">
        <f t="shared" si="22"/>
        <v>2.5065369036631824E-12</v>
      </c>
      <c r="F501" s="24">
        <f t="shared" si="23"/>
        <v>2.9881181042068334E-9</v>
      </c>
      <c r="G501" s="9"/>
    </row>
    <row r="502" spans="1:7" x14ac:dyDescent="0.25">
      <c r="A502" s="2">
        <v>479</v>
      </c>
      <c r="B502" s="48">
        <f>'1. 50 MHz AWG Meas Data'!A481</f>
        <v>51662.8421561</v>
      </c>
      <c r="C502" s="38">
        <f>'1. 50 MHz AWG Meas Data'!B481</f>
        <v>-116.950219637</v>
      </c>
      <c r="D502" s="24">
        <f t="shared" si="21"/>
        <v>2.0182642908388354E-12</v>
      </c>
      <c r="E502" s="24">
        <f t="shared" si="22"/>
        <v>2.0182642908388354E-12</v>
      </c>
      <c r="F502" s="24">
        <f t="shared" si="23"/>
        <v>2.0677764082929817E-9</v>
      </c>
      <c r="G502" s="9"/>
    </row>
    <row r="503" spans="1:7" x14ac:dyDescent="0.25">
      <c r="A503" s="2">
        <v>480</v>
      </c>
      <c r="B503" s="48">
        <f>'1. 50 MHz AWG Meas Data'!A482</f>
        <v>52593.2770886</v>
      </c>
      <c r="C503" s="38">
        <f>'1. 50 MHz AWG Meas Data'!B482</f>
        <v>-116.365510667</v>
      </c>
      <c r="D503" s="24">
        <f t="shared" si="21"/>
        <v>2.3091329225856803E-12</v>
      </c>
      <c r="E503" s="24">
        <f t="shared" si="22"/>
        <v>2.3091329225856803E-12</v>
      </c>
      <c r="F503" s="24">
        <f t="shared" si="23"/>
        <v>2.0131807670866643E-9</v>
      </c>
      <c r="G503" s="9"/>
    </row>
    <row r="504" spans="1:7" x14ac:dyDescent="0.25">
      <c r="A504" s="2">
        <v>481</v>
      </c>
      <c r="B504" s="48">
        <f>'1. 50 MHz AWG Meas Data'!A483</f>
        <v>53540.468922699998</v>
      </c>
      <c r="C504" s="38">
        <f>'1. 50 MHz AWG Meas Data'!B483</f>
        <v>-117.171943314</v>
      </c>
      <c r="D504" s="24">
        <f t="shared" si="21"/>
        <v>1.9178103964126329E-12</v>
      </c>
      <c r="E504" s="24">
        <f t="shared" si="22"/>
        <v>1.9178103964126329E-12</v>
      </c>
      <c r="F504" s="24">
        <f t="shared" si="23"/>
        <v>2.0018630974793732E-9</v>
      </c>
      <c r="G504" s="9"/>
    </row>
    <row r="505" spans="1:7" x14ac:dyDescent="0.25">
      <c r="A505" s="2">
        <v>482</v>
      </c>
      <c r="B505" s="48">
        <f>'1. 50 MHz AWG Meas Data'!A484</f>
        <v>54504.719446100004</v>
      </c>
      <c r="C505" s="38">
        <f>'1. 50 MHz AWG Meas Data'!B484</f>
        <v>-116.235805074</v>
      </c>
      <c r="D505" s="24">
        <f t="shared" si="21"/>
        <v>2.3791372271811346E-12</v>
      </c>
      <c r="E505" s="24">
        <f t="shared" si="22"/>
        <v>2.3791372271811346E-12</v>
      </c>
      <c r="F505" s="24">
        <f t="shared" si="23"/>
        <v>2.0716669975363501E-9</v>
      </c>
      <c r="G505" s="9"/>
    </row>
    <row r="506" spans="1:7" x14ac:dyDescent="0.25">
      <c r="A506" s="2">
        <v>483</v>
      </c>
      <c r="B506" s="48">
        <f>'1. 50 MHz AWG Meas Data'!A485</f>
        <v>55486.335881500003</v>
      </c>
      <c r="C506" s="38">
        <f>'1. 50 MHz AWG Meas Data'!B485</f>
        <v>-117.814277729</v>
      </c>
      <c r="D506" s="24">
        <f t="shared" si="21"/>
        <v>1.6541398603153495E-12</v>
      </c>
      <c r="E506" s="24">
        <f t="shared" si="22"/>
        <v>1.6541398603153495E-12</v>
      </c>
      <c r="F506" s="24">
        <f t="shared" si="23"/>
        <v>1.9795655388043952E-9</v>
      </c>
      <c r="G506" s="9"/>
    </row>
    <row r="507" spans="1:7" x14ac:dyDescent="0.25">
      <c r="A507" s="2">
        <v>484</v>
      </c>
      <c r="B507" s="48">
        <f>'1. 50 MHz AWG Meas Data'!A486</f>
        <v>56485.6309846</v>
      </c>
      <c r="C507" s="38">
        <f>'1. 50 MHz AWG Meas Data'!B486</f>
        <v>-116.91740407100001</v>
      </c>
      <c r="D507" s="24">
        <f t="shared" si="21"/>
        <v>2.0335721844688995E-12</v>
      </c>
      <c r="E507" s="24">
        <f t="shared" si="22"/>
        <v>2.0335721844688995E-12</v>
      </c>
      <c r="F507" s="24">
        <f t="shared" si="23"/>
        <v>1.8425562939978893E-9</v>
      </c>
      <c r="G507" s="9"/>
    </row>
    <row r="508" spans="1:7" x14ac:dyDescent="0.25">
      <c r="A508" s="2">
        <v>485</v>
      </c>
      <c r="B508" s="48">
        <f>'1. 50 MHz AWG Meas Data'!A487</f>
        <v>57502.9231439</v>
      </c>
      <c r="C508" s="38">
        <f>'1. 50 MHz AWG Meas Data'!B487</f>
        <v>-116.993624231</v>
      </c>
      <c r="D508" s="24">
        <f t="shared" si="21"/>
        <v>1.998193661014307E-12</v>
      </c>
      <c r="E508" s="24">
        <f t="shared" si="22"/>
        <v>1.998193661014307E-12</v>
      </c>
      <c r="F508" s="24">
        <f t="shared" si="23"/>
        <v>2.0507418913717991E-9</v>
      </c>
      <c r="G508" s="9"/>
    </row>
    <row r="509" spans="1:7" x14ac:dyDescent="0.25">
      <c r="A509" s="2">
        <v>486</v>
      </c>
      <c r="B509" s="48">
        <f>'1. 50 MHz AWG Meas Data'!A488</f>
        <v>58538.536481800002</v>
      </c>
      <c r="C509" s="38">
        <f>'1. 50 MHz AWG Meas Data'!B488</f>
        <v>-117.620601974</v>
      </c>
      <c r="D509" s="24">
        <f t="shared" si="21"/>
        <v>1.7295766066158082E-12</v>
      </c>
      <c r="E509" s="24">
        <f t="shared" si="22"/>
        <v>1.7295766066158082E-12</v>
      </c>
      <c r="F509" s="24">
        <f t="shared" si="23"/>
        <v>1.9302643048924036E-9</v>
      </c>
      <c r="G509" s="9"/>
    </row>
    <row r="510" spans="1:7" x14ac:dyDescent="0.25">
      <c r="A510" s="2">
        <v>487</v>
      </c>
      <c r="B510" s="48">
        <f>'1. 50 MHz AWG Meas Data'!A489</f>
        <v>59592.800958300002</v>
      </c>
      <c r="C510" s="38">
        <f>'1. 50 MHz AWG Meas Data'!B489</f>
        <v>-117.405396573</v>
      </c>
      <c r="D510" s="24">
        <f t="shared" si="21"/>
        <v>1.817441090142944E-12</v>
      </c>
      <c r="E510" s="24">
        <f t="shared" si="22"/>
        <v>1.817441090142944E-12</v>
      </c>
      <c r="F510" s="24">
        <f t="shared" si="23"/>
        <v>1.8697473776048017E-9</v>
      </c>
      <c r="G510" s="9"/>
    </row>
    <row r="511" spans="1:7" x14ac:dyDescent="0.25">
      <c r="A511" s="2">
        <v>488</v>
      </c>
      <c r="B511" s="48">
        <f>'1. 50 MHz AWG Meas Data'!A490</f>
        <v>60666.052475700002</v>
      </c>
      <c r="C511" s="38">
        <f>'1. 50 MHz AWG Meas Data'!B490</f>
        <v>-118.275474602</v>
      </c>
      <c r="D511" s="24">
        <f t="shared" si="21"/>
        <v>1.4874848111477994E-12</v>
      </c>
      <c r="E511" s="24">
        <f t="shared" si="22"/>
        <v>1.4874848111477994E-12</v>
      </c>
      <c r="F511" s="24">
        <f t="shared" si="23"/>
        <v>1.7735083692274267E-9</v>
      </c>
      <c r="G511" s="9"/>
    </row>
    <row r="512" spans="1:7" x14ac:dyDescent="0.25">
      <c r="A512" s="2">
        <v>489</v>
      </c>
      <c r="B512" s="48">
        <f>'1. 50 MHz AWG Meas Data'!A491</f>
        <v>61758.632985900003</v>
      </c>
      <c r="C512" s="38">
        <f>'1. 50 MHz AWG Meas Data'!B491</f>
        <v>-118.591616995</v>
      </c>
      <c r="D512" s="24">
        <f t="shared" si="21"/>
        <v>1.3830513359368492E-12</v>
      </c>
      <c r="E512" s="24">
        <f t="shared" si="22"/>
        <v>1.3830513359368492E-12</v>
      </c>
      <c r="F512" s="24">
        <f t="shared" si="23"/>
        <v>1.5681459240646456E-9</v>
      </c>
      <c r="G512" s="9"/>
    </row>
    <row r="513" spans="1:7" x14ac:dyDescent="0.25">
      <c r="A513" s="2">
        <v>490</v>
      </c>
      <c r="B513" s="48">
        <f>'1. 50 MHz AWG Meas Data'!A492</f>
        <v>62870.8905992</v>
      </c>
      <c r="C513" s="38">
        <f>'1. 50 MHz AWG Meas Data'!B492</f>
        <v>-118.185403298</v>
      </c>
      <c r="D513" s="24">
        <f t="shared" si="21"/>
        <v>1.5186569087563982E-12</v>
      </c>
      <c r="E513" s="24">
        <f t="shared" si="22"/>
        <v>1.5186569087563982E-12</v>
      </c>
      <c r="F513" s="24">
        <f t="shared" si="23"/>
        <v>1.6137235433677169E-9</v>
      </c>
      <c r="G513" s="9"/>
    </row>
    <row r="514" spans="1:7" x14ac:dyDescent="0.25">
      <c r="A514" s="2">
        <v>491</v>
      </c>
      <c r="B514" s="48">
        <f>'1. 50 MHz AWG Meas Data'!A493</f>
        <v>64003.179695300001</v>
      </c>
      <c r="C514" s="38">
        <f>'1. 50 MHz AWG Meas Data'!B493</f>
        <v>-118.93750140900001</v>
      </c>
      <c r="D514" s="24">
        <f t="shared" si="21"/>
        <v>1.2771733832222959E-12</v>
      </c>
      <c r="E514" s="24">
        <f t="shared" si="22"/>
        <v>1.2771733832222959E-12</v>
      </c>
      <c r="F514" s="24">
        <f t="shared" si="23"/>
        <v>1.5828440770767791E-9</v>
      </c>
      <c r="G514" s="9"/>
    </row>
    <row r="515" spans="1:7" x14ac:dyDescent="0.25">
      <c r="A515" s="2">
        <v>492</v>
      </c>
      <c r="B515" s="48">
        <f>'1. 50 MHz AWG Meas Data'!A494</f>
        <v>65155.861036399998</v>
      </c>
      <c r="C515" s="38">
        <f>'1. 50 MHz AWG Meas Data'!B494</f>
        <v>-119.49367862</v>
      </c>
      <c r="D515" s="24">
        <f t="shared" si="21"/>
        <v>1.1236527991340156E-12</v>
      </c>
      <c r="E515" s="24">
        <f t="shared" si="22"/>
        <v>1.1236527991340156E-12</v>
      </c>
      <c r="F515" s="24">
        <f t="shared" si="23"/>
        <v>1.3836937718132292E-9</v>
      </c>
      <c r="G515" s="9"/>
    </row>
    <row r="516" spans="1:7" x14ac:dyDescent="0.25">
      <c r="A516" s="2">
        <v>493</v>
      </c>
      <c r="B516" s="48">
        <f>'1. 50 MHz AWG Meas Data'!A495</f>
        <v>66329.301881599997</v>
      </c>
      <c r="C516" s="38">
        <f>'1. 50 MHz AWG Meas Data'!B495</f>
        <v>-118.483684614</v>
      </c>
      <c r="D516" s="24">
        <f t="shared" si="21"/>
        <v>1.4178540843868567E-12</v>
      </c>
      <c r="E516" s="24">
        <f t="shared" si="22"/>
        <v>1.4178540843868567E-12</v>
      </c>
      <c r="F516" s="24">
        <f t="shared" si="23"/>
        <v>1.4911539927401737E-9</v>
      </c>
      <c r="G516" s="9"/>
    </row>
    <row r="517" spans="1:7" x14ac:dyDescent="0.25">
      <c r="A517" s="2">
        <v>494</v>
      </c>
      <c r="B517" s="48">
        <f>'1. 50 MHz AWG Meas Data'!A496</f>
        <v>67523.876104399998</v>
      </c>
      <c r="C517" s="38">
        <f>'1. 50 MHz AWG Meas Data'!B496</f>
        <v>-120.12271579</v>
      </c>
      <c r="D517" s="24">
        <f t="shared" si="21"/>
        <v>9.7213912225395771E-13</v>
      </c>
      <c r="E517" s="24">
        <f t="shared" si="22"/>
        <v>9.7213912225395771E-13</v>
      </c>
      <c r="F517" s="24">
        <f t="shared" si="23"/>
        <v>1.4275121386601175E-9</v>
      </c>
      <c r="G517" s="9"/>
    </row>
    <row r="518" spans="1:7" x14ac:dyDescent="0.25">
      <c r="A518" s="2">
        <v>495</v>
      </c>
      <c r="B518" s="48">
        <f>'1. 50 MHz AWG Meas Data'!A497</f>
        <v>68739.964311799995</v>
      </c>
      <c r="C518" s="38">
        <f>'1. 50 MHz AWG Meas Data'!B497</f>
        <v>-118.97069945600001</v>
      </c>
      <c r="D518" s="24">
        <f t="shared" si="21"/>
        <v>1.2674477197443383E-12</v>
      </c>
      <c r="E518" s="24">
        <f t="shared" si="22"/>
        <v>1.2674477197443383E-12</v>
      </c>
      <c r="F518" s="24">
        <f t="shared" si="23"/>
        <v>1.3617675740011633E-9</v>
      </c>
      <c r="G518" s="9"/>
    </row>
    <row r="519" spans="1:7" x14ac:dyDescent="0.25">
      <c r="A519" s="2">
        <v>496</v>
      </c>
      <c r="B519" s="48">
        <f>'1. 50 MHz AWG Meas Data'!A498</f>
        <v>69977.953965199995</v>
      </c>
      <c r="C519" s="38">
        <f>'1. 50 MHz AWG Meas Data'!B498</f>
        <v>-121.965646932</v>
      </c>
      <c r="D519" s="24">
        <f t="shared" si="21"/>
        <v>6.3596806296208716E-13</v>
      </c>
      <c r="E519" s="24">
        <f t="shared" si="22"/>
        <v>6.3596806296208716E-13</v>
      </c>
      <c r="F519" s="24">
        <f t="shared" si="23"/>
        <v>1.1782045225544086E-9</v>
      </c>
      <c r="G519" s="9"/>
    </row>
    <row r="520" spans="1:7" x14ac:dyDescent="0.25">
      <c r="A520" s="2">
        <v>497</v>
      </c>
      <c r="B520" s="48">
        <f>'1. 50 MHz AWG Meas Data'!A499</f>
        <v>71238.239504199999</v>
      </c>
      <c r="C520" s="38">
        <f>'1. 50 MHz AWG Meas Data'!B499</f>
        <v>-121.534128458</v>
      </c>
      <c r="D520" s="24">
        <f t="shared" si="21"/>
        <v>7.0240428805857256E-13</v>
      </c>
      <c r="E520" s="24">
        <f t="shared" si="22"/>
        <v>7.0240428805857256E-13</v>
      </c>
      <c r="F520" s="24">
        <f t="shared" si="23"/>
        <v>8.433656598943874E-10</v>
      </c>
      <c r="G520" s="9"/>
    </row>
    <row r="521" spans="1:7" x14ac:dyDescent="0.25">
      <c r="A521" s="2">
        <v>498</v>
      </c>
      <c r="B521" s="48">
        <f>'1. 50 MHz AWG Meas Data'!A500</f>
        <v>72521.222472199996</v>
      </c>
      <c r="C521" s="38">
        <f>'1. 50 MHz AWG Meas Data'!B500</f>
        <v>-121.446425475</v>
      </c>
      <c r="D521" s="24">
        <f t="shared" si="21"/>
        <v>7.1673308528123955E-13</v>
      </c>
      <c r="E521" s="24">
        <f t="shared" si="22"/>
        <v>7.1673308528123955E-13</v>
      </c>
      <c r="F521" s="24">
        <f t="shared" si="23"/>
        <v>9.1036453962361577E-10</v>
      </c>
      <c r="G521" s="9"/>
    </row>
    <row r="522" spans="1:7" x14ac:dyDescent="0.25">
      <c r="A522" s="2">
        <v>499</v>
      </c>
      <c r="B522" s="48">
        <f>'1. 50 MHz AWG Meas Data'!A501</f>
        <v>73827.311644200003</v>
      </c>
      <c r="C522" s="38">
        <f>'1. 50 MHz AWG Meas Data'!B501</f>
        <v>-120.9933273</v>
      </c>
      <c r="D522" s="24">
        <f t="shared" si="21"/>
        <v>7.9554961517972264E-13</v>
      </c>
      <c r="E522" s="24">
        <f t="shared" si="22"/>
        <v>7.9554961517972264E-13</v>
      </c>
      <c r="F522" s="24">
        <f t="shared" si="23"/>
        <v>9.8758803003749652E-10</v>
      </c>
      <c r="G522" s="9"/>
    </row>
    <row r="523" spans="1:7" x14ac:dyDescent="0.25">
      <c r="A523" s="2">
        <v>500</v>
      </c>
      <c r="B523" s="48">
        <f>'1. 50 MHz AWG Meas Data'!A502</f>
        <v>75156.923157199999</v>
      </c>
      <c r="C523" s="38">
        <f>'1. 50 MHz AWG Meas Data'!B502</f>
        <v>-120.705444726</v>
      </c>
      <c r="D523" s="24">
        <f t="shared" si="21"/>
        <v>8.5007163974030395E-13</v>
      </c>
      <c r="E523" s="24">
        <f t="shared" si="22"/>
        <v>8.5007163974030395E-13</v>
      </c>
      <c r="F523" s="24">
        <f t="shared" si="23"/>
        <v>1.0940184832895846E-9</v>
      </c>
      <c r="G523" s="9"/>
    </row>
    <row r="524" spans="1:7" x14ac:dyDescent="0.25">
      <c r="A524" s="2">
        <v>501</v>
      </c>
      <c r="B524" s="48">
        <f>'1. 50 MHz AWG Meas Data'!A503</f>
        <v>76510.4806427</v>
      </c>
      <c r="C524" s="38">
        <f>'1. 50 MHz AWG Meas Data'!B503</f>
        <v>-125.16992483600001</v>
      </c>
      <c r="D524" s="24">
        <f t="shared" si="21"/>
        <v>3.0409376551867667E-13</v>
      </c>
      <c r="E524" s="24">
        <f t="shared" si="22"/>
        <v>3.0409376551867667E-13</v>
      </c>
      <c r="F524" s="24">
        <f t="shared" si="23"/>
        <v>7.8111461189671787E-10</v>
      </c>
      <c r="G524" s="9"/>
    </row>
    <row r="525" spans="1:7" x14ac:dyDescent="0.25">
      <c r="A525" s="2">
        <v>502</v>
      </c>
      <c r="B525" s="48">
        <f>'1. 50 MHz AWG Meas Data'!A504</f>
        <v>77888.415361799998</v>
      </c>
      <c r="C525" s="38">
        <f>'1. 50 MHz AWG Meas Data'!B504</f>
        <v>-123.55559818099999</v>
      </c>
      <c r="D525" s="24">
        <f t="shared" si="21"/>
        <v>4.4100161702231941E-13</v>
      </c>
      <c r="E525" s="24">
        <f t="shared" si="22"/>
        <v>4.4100161702231941E-13</v>
      </c>
      <c r="F525" s="24">
        <f t="shared" si="23"/>
        <v>5.1334639832216647E-10</v>
      </c>
      <c r="G525" s="9"/>
    </row>
    <row r="526" spans="1:7" x14ac:dyDescent="0.25">
      <c r="A526" s="2">
        <v>503</v>
      </c>
      <c r="B526" s="48">
        <f>'1. 50 MHz AWG Meas Data'!A505</f>
        <v>79291.166342299999</v>
      </c>
      <c r="C526" s="38">
        <f>'1. 50 MHz AWG Meas Data'!B505</f>
        <v>-123.91159923399999</v>
      </c>
      <c r="D526" s="24">
        <f t="shared" si="21"/>
        <v>4.0629368914994349E-13</v>
      </c>
      <c r="E526" s="24">
        <f t="shared" si="22"/>
        <v>4.0629368914994349E-13</v>
      </c>
      <c r="F526" s="24">
        <f t="shared" si="23"/>
        <v>5.9427216075309518E-10</v>
      </c>
      <c r="G526" s="9"/>
    </row>
    <row r="527" spans="1:7" x14ac:dyDescent="0.25">
      <c r="A527" s="2">
        <v>504</v>
      </c>
      <c r="B527" s="48">
        <f>'1. 50 MHz AWG Meas Data'!A506</f>
        <v>80719.180518900001</v>
      </c>
      <c r="C527" s="38">
        <f>'1. 50 MHz AWG Meas Data'!B506</f>
        <v>-123.332999606</v>
      </c>
      <c r="D527" s="24">
        <f t="shared" si="21"/>
        <v>4.6419455235193324E-13</v>
      </c>
      <c r="E527" s="24">
        <f t="shared" si="22"/>
        <v>4.6419455235193324E-13</v>
      </c>
      <c r="F527" s="24">
        <f t="shared" si="23"/>
        <v>6.2153477471414292E-10</v>
      </c>
      <c r="G527" s="9"/>
    </row>
    <row r="528" spans="1:7" x14ac:dyDescent="0.25">
      <c r="A528" s="2">
        <v>505</v>
      </c>
      <c r="B528" s="48">
        <f>'1. 50 MHz AWG Meas Data'!A507</f>
        <v>82172.912875499998</v>
      </c>
      <c r="C528" s="38">
        <f>'1. 50 MHz AWG Meas Data'!B507</f>
        <v>-127.43174116599999</v>
      </c>
      <c r="D528" s="24">
        <f t="shared" si="21"/>
        <v>1.8064497420740105E-13</v>
      </c>
      <c r="E528" s="24">
        <f t="shared" si="22"/>
        <v>1.8064497420740105E-13</v>
      </c>
      <c r="F528" s="24">
        <f t="shared" si="23"/>
        <v>4.6871204228696385E-10</v>
      </c>
      <c r="G528" s="9"/>
    </row>
    <row r="529" spans="1:7" x14ac:dyDescent="0.25">
      <c r="A529" s="2">
        <v>506</v>
      </c>
      <c r="B529" s="48">
        <f>'1. 50 MHz AWG Meas Data'!A508</f>
        <v>83652.826590099998</v>
      </c>
      <c r="C529" s="38">
        <f>'1. 50 MHz AWG Meas Data'!B508</f>
        <v>-128.32991329800001</v>
      </c>
      <c r="D529" s="24">
        <f t="shared" si="21"/>
        <v>1.4689556033946444E-13</v>
      </c>
      <c r="E529" s="24">
        <f t="shared" si="22"/>
        <v>1.4689556033946444E-13</v>
      </c>
      <c r="F529" s="24">
        <f t="shared" si="23"/>
        <v>2.4236586458166059E-10</v>
      </c>
      <c r="G529" s="9"/>
    </row>
    <row r="530" spans="1:7" x14ac:dyDescent="0.25">
      <c r="A530" s="2">
        <v>507</v>
      </c>
      <c r="B530" s="48">
        <f>'1. 50 MHz AWG Meas Data'!A509</f>
        <v>85159.393182500004</v>
      </c>
      <c r="C530" s="38">
        <f>'1. 50 MHz AWG Meas Data'!B509</f>
        <v>-125.390359219</v>
      </c>
      <c r="D530" s="24">
        <f t="shared" si="21"/>
        <v>2.8904407947792965E-13</v>
      </c>
      <c r="E530" s="24">
        <f t="shared" si="22"/>
        <v>2.8904407947792965E-13</v>
      </c>
      <c r="F530" s="24">
        <f t="shared" si="23"/>
        <v>3.2838604882588869E-10</v>
      </c>
      <c r="G530" s="9"/>
    </row>
    <row r="531" spans="1:7" x14ac:dyDescent="0.25">
      <c r="A531" s="2">
        <v>508</v>
      </c>
      <c r="B531" s="48">
        <f>'1. 50 MHz AWG Meas Data'!A510</f>
        <v>86693.092664399999</v>
      </c>
      <c r="C531" s="38">
        <f>'1. 50 MHz AWG Meas Data'!B510</f>
        <v>-124.217626907</v>
      </c>
      <c r="D531" s="24">
        <f t="shared" si="21"/>
        <v>3.7864943166019084E-13</v>
      </c>
      <c r="E531" s="24">
        <f t="shared" si="22"/>
        <v>3.7864943166019084E-13</v>
      </c>
      <c r="F531" s="24">
        <f t="shared" si="23"/>
        <v>5.1202059605026214E-10</v>
      </c>
      <c r="G531" s="9"/>
    </row>
    <row r="532" spans="1:7" x14ac:dyDescent="0.25">
      <c r="A532" s="2">
        <v>509</v>
      </c>
      <c r="B532" s="48">
        <f>'1. 50 MHz AWG Meas Data'!A511</f>
        <v>88254.413692300004</v>
      </c>
      <c r="C532" s="38">
        <f>'1. 50 MHz AWG Meas Data'!B511</f>
        <v>-127.25140781100001</v>
      </c>
      <c r="D532" s="24">
        <f t="shared" si="21"/>
        <v>1.8830385838864937E-13</v>
      </c>
      <c r="E532" s="24">
        <f t="shared" si="22"/>
        <v>1.8830385838864937E-13</v>
      </c>
      <c r="F532" s="24">
        <f t="shared" si="23"/>
        <v>4.4259804679517247E-10</v>
      </c>
      <c r="G532" s="9"/>
    </row>
    <row r="533" spans="1:7" x14ac:dyDescent="0.25">
      <c r="A533" s="2">
        <v>510</v>
      </c>
      <c r="B533" s="48">
        <f>'1. 50 MHz AWG Meas Data'!A512</f>
        <v>89843.853723499997</v>
      </c>
      <c r="C533" s="38">
        <f>'1. 50 MHz AWG Meas Data'!B512</f>
        <v>-124.744166828</v>
      </c>
      <c r="D533" s="24">
        <f t="shared" si="21"/>
        <v>3.3541564607395945E-13</v>
      </c>
      <c r="E533" s="24">
        <f t="shared" si="22"/>
        <v>3.3541564607395945E-13</v>
      </c>
      <c r="F533" s="24">
        <f t="shared" si="23"/>
        <v>4.1621037275654682E-10</v>
      </c>
      <c r="G533" s="9"/>
    </row>
    <row r="534" spans="1:7" x14ac:dyDescent="0.25">
      <c r="A534" s="2">
        <v>511</v>
      </c>
      <c r="B534" s="48">
        <f>'1. 50 MHz AWG Meas Data'!A513</f>
        <v>91461.919174099996</v>
      </c>
      <c r="C534" s="38">
        <f>'1. 50 MHz AWG Meas Data'!B513</f>
        <v>-127.597528565</v>
      </c>
      <c r="D534" s="24">
        <f t="shared" si="21"/>
        <v>1.7387900386606807E-13</v>
      </c>
      <c r="E534" s="24">
        <f t="shared" si="22"/>
        <v>1.7387900386606807E-13</v>
      </c>
      <c r="F534" s="24">
        <f t="shared" si="23"/>
        <v>4.1203603862168972E-10</v>
      </c>
      <c r="G534" s="9"/>
    </row>
    <row r="535" spans="1:7" x14ac:dyDescent="0.25">
      <c r="A535" s="2">
        <v>512</v>
      </c>
      <c r="B535" s="48">
        <f>'1. 50 MHz AWG Meas Data'!A514</f>
        <v>93109.125580899999</v>
      </c>
      <c r="C535" s="38">
        <f>'1. 50 MHz AWG Meas Data'!B514</f>
        <v>-128.503457414</v>
      </c>
      <c r="D535" s="24">
        <f t="shared" ref="D535:D598" si="24">10^(C535/10)</f>
        <v>1.4114134724007048E-13</v>
      </c>
      <c r="E535" s="24">
        <f t="shared" ref="E535:E598" si="25">IF($B535&gt;=$C$11, IF($B535&lt;=$C$12,$D535,0),0)</f>
        <v>1.4114134724007048E-13</v>
      </c>
      <c r="F535" s="24">
        <f t="shared" si="23"/>
        <v>2.5945177030720903E-10</v>
      </c>
      <c r="G535" s="9"/>
    </row>
    <row r="536" spans="1:7" x14ac:dyDescent="0.25">
      <c r="A536" s="2">
        <v>513</v>
      </c>
      <c r="B536" s="48">
        <f>'1. 50 MHz AWG Meas Data'!A515</f>
        <v>94785.997765199994</v>
      </c>
      <c r="C536" s="38">
        <f>'1. 50 MHz AWG Meas Data'!B515</f>
        <v>-128.49175009000001</v>
      </c>
      <c r="D536" s="24">
        <f t="shared" si="24"/>
        <v>1.4152233680660626E-13</v>
      </c>
      <c r="E536" s="24">
        <f t="shared" si="25"/>
        <v>1.4152233680660626E-13</v>
      </c>
      <c r="F536" s="24">
        <f t="shared" si="23"/>
        <v>2.3699543464481722E-10</v>
      </c>
      <c r="G536" s="9"/>
    </row>
    <row r="537" spans="1:7" x14ac:dyDescent="0.25">
      <c r="A537" s="2">
        <v>514</v>
      </c>
      <c r="B537" s="48">
        <f>'1. 50 MHz AWG Meas Data'!A516</f>
        <v>96493.070000299995</v>
      </c>
      <c r="C537" s="38">
        <f>'1. 50 MHz AWG Meas Data'!B516</f>
        <v>-127.038734684</v>
      </c>
      <c r="D537" s="24">
        <f t="shared" si="24"/>
        <v>1.9775457136889403E-13</v>
      </c>
      <c r="E537" s="24">
        <f t="shared" si="25"/>
        <v>1.9775457136889403E-13</v>
      </c>
      <c r="F537" s="24">
        <f t="shared" ref="F537:F600" si="26">((E537+E536)/2)*($B537-$B536)</f>
        <v>2.8958509497848446E-10</v>
      </c>
      <c r="G537" s="9"/>
    </row>
    <row r="538" spans="1:7" x14ac:dyDescent="0.25">
      <c r="A538" s="2">
        <v>515</v>
      </c>
      <c r="B538" s="48">
        <f>'1. 50 MHz AWG Meas Data'!A517</f>
        <v>98230.8861817</v>
      </c>
      <c r="C538" s="38">
        <f>'1. 50 MHz AWG Meas Data'!B517</f>
        <v>-126.135999396</v>
      </c>
      <c r="D538" s="24">
        <f t="shared" si="24"/>
        <v>2.4344455222654546E-13</v>
      </c>
      <c r="E538" s="24">
        <f t="shared" si="25"/>
        <v>2.4344455222654546E-13</v>
      </c>
      <c r="F538" s="24">
        <f t="shared" si="26"/>
        <v>3.8336148810182778E-10</v>
      </c>
      <c r="G538" s="9"/>
    </row>
    <row r="539" spans="1:7" x14ac:dyDescent="0.25">
      <c r="A539" s="2">
        <v>516</v>
      </c>
      <c r="B539" s="48">
        <f>'1. 50 MHz AWG Meas Data'!A518</f>
        <v>100000</v>
      </c>
      <c r="C539" s="38">
        <f>'1. 50 MHz AWG Meas Data'!B518</f>
        <v>-127.524221983</v>
      </c>
      <c r="D539" s="24">
        <f t="shared" si="24"/>
        <v>1.7683889874660027E-13</v>
      </c>
      <c r="E539" s="24">
        <f t="shared" si="25"/>
        <v>1.7683889874660027E-13</v>
      </c>
      <c r="F539" s="24">
        <f t="shared" si="26"/>
        <v>3.7176463035970142E-10</v>
      </c>
      <c r="G539" s="9"/>
    </row>
    <row r="540" spans="1:7" x14ac:dyDescent="0.25">
      <c r="A540" s="2">
        <v>517</v>
      </c>
      <c r="B540" s="48">
        <f>'1. 50 MHz AWG Meas Data'!A519</f>
        <v>101800.975118</v>
      </c>
      <c r="C540" s="38">
        <f>'1. 50 MHz AWG Meas Data'!B519</f>
        <v>-129.89412333999999</v>
      </c>
      <c r="D540" s="24">
        <f t="shared" si="24"/>
        <v>1.0246785994435572E-13</v>
      </c>
      <c r="E540" s="24">
        <f t="shared" si="25"/>
        <v>1.0246785994435572E-13</v>
      </c>
      <c r="F540" s="24">
        <f t="shared" si="26"/>
        <v>2.5151226134582128E-10</v>
      </c>
      <c r="G540" s="9"/>
    </row>
    <row r="541" spans="1:7" x14ac:dyDescent="0.25">
      <c r="A541" s="2">
        <v>518</v>
      </c>
      <c r="B541" s="48">
        <f>'1. 50 MHz AWG Meas Data'!A520</f>
        <v>103634.38535</v>
      </c>
      <c r="C541" s="38">
        <f>'1. 50 MHz AWG Meas Data'!B520</f>
        <v>-130.27981534400001</v>
      </c>
      <c r="D541" s="24">
        <f t="shared" si="24"/>
        <v>9.3760187161164933E-14</v>
      </c>
      <c r="E541" s="24">
        <f t="shared" si="25"/>
        <v>9.3760187161164933E-14</v>
      </c>
      <c r="F541" s="24">
        <f t="shared" si="26"/>
        <v>1.7988325468431926E-10</v>
      </c>
      <c r="G541" s="9"/>
    </row>
    <row r="542" spans="1:7" x14ac:dyDescent="0.25">
      <c r="A542" s="2">
        <v>519</v>
      </c>
      <c r="B542" s="48">
        <f>'1. 50 MHz AWG Meas Data'!A521</f>
        <v>105500.81484399999</v>
      </c>
      <c r="C542" s="38">
        <f>'1. 50 MHz AWG Meas Data'!B521</f>
        <v>-128.378392504</v>
      </c>
      <c r="D542" s="24">
        <f t="shared" si="24"/>
        <v>1.4526492011328093E-13</v>
      </c>
      <c r="E542" s="24">
        <f t="shared" si="25"/>
        <v>1.4526492011328093E-13</v>
      </c>
      <c r="F542" s="24">
        <f t="shared" si="26"/>
        <v>2.2306175501176942E-10</v>
      </c>
      <c r="G542" s="9"/>
    </row>
    <row r="543" spans="1:7" x14ac:dyDescent="0.25">
      <c r="A543" s="2">
        <v>520</v>
      </c>
      <c r="B543" s="48">
        <f>'1. 50 MHz AWG Meas Data'!A522</f>
        <v>107400.858268</v>
      </c>
      <c r="C543" s="38">
        <f>'1. 50 MHz AWG Meas Data'!B522</f>
        <v>-128.28434697099999</v>
      </c>
      <c r="D543" s="24">
        <f t="shared" si="24"/>
        <v>1.4844490731873464E-13</v>
      </c>
      <c r="E543" s="24">
        <f t="shared" si="25"/>
        <v>1.4844490731873464E-13</v>
      </c>
      <c r="F543" s="24">
        <f t="shared" si="26"/>
        <v>2.7903071308818847E-10</v>
      </c>
      <c r="G543" s="9"/>
    </row>
    <row r="544" spans="1:7" x14ac:dyDescent="0.25">
      <c r="A544" s="2">
        <v>521</v>
      </c>
      <c r="B544" s="48">
        <f>'1. 50 MHz AWG Meas Data'!A523</f>
        <v>109335.121002</v>
      </c>
      <c r="C544" s="38">
        <f>'1. 50 MHz AWG Meas Data'!B523</f>
        <v>-128.56692333800001</v>
      </c>
      <c r="D544" s="24">
        <f t="shared" si="24"/>
        <v>1.3909376608978765E-13</v>
      </c>
      <c r="E544" s="24">
        <f t="shared" si="25"/>
        <v>1.3909376608978765E-13</v>
      </c>
      <c r="F544" s="24">
        <f t="shared" si="26"/>
        <v>2.7808767027895123E-10</v>
      </c>
      <c r="G544" s="9"/>
    </row>
    <row r="545" spans="1:7" x14ac:dyDescent="0.25">
      <c r="A545" s="2">
        <v>522</v>
      </c>
      <c r="B545" s="48">
        <f>'1. 50 MHz AWG Meas Data'!A524</f>
        <v>111304.219327</v>
      </c>
      <c r="C545" s="38">
        <f>'1. 50 MHz AWG Meas Data'!B524</f>
        <v>-128.82201175700001</v>
      </c>
      <c r="D545" s="24">
        <f t="shared" si="24"/>
        <v>1.3115921970748453E-13</v>
      </c>
      <c r="E545" s="24">
        <f t="shared" si="25"/>
        <v>1.3115921970748453E-13</v>
      </c>
      <c r="F545" s="24">
        <f t="shared" si="26"/>
        <v>2.6607735082982858E-10</v>
      </c>
      <c r="G545" s="9"/>
    </row>
    <row r="546" spans="1:7" x14ac:dyDescent="0.25">
      <c r="A546" s="2">
        <v>523</v>
      </c>
      <c r="B546" s="48">
        <f>'1. 50 MHz AWG Meas Data'!A525</f>
        <v>113308.78062200001</v>
      </c>
      <c r="C546" s="38">
        <f>'1. 50 MHz AWG Meas Data'!B525</f>
        <v>-130.26047695099999</v>
      </c>
      <c r="D546" s="24">
        <f t="shared" si="24"/>
        <v>9.4178616197862994E-14</v>
      </c>
      <c r="E546" s="24">
        <f t="shared" si="25"/>
        <v>9.4178616197862994E-14</v>
      </c>
      <c r="F546" s="24">
        <f t="shared" si="26"/>
        <v>2.2585175207746123E-10</v>
      </c>
      <c r="G546" s="9"/>
    </row>
    <row r="547" spans="1:7" x14ac:dyDescent="0.25">
      <c r="A547" s="2">
        <v>524</v>
      </c>
      <c r="B547" s="48">
        <f>'1. 50 MHz AWG Meas Data'!A526</f>
        <v>115349.443568</v>
      </c>
      <c r="C547" s="38">
        <f>'1. 50 MHz AWG Meas Data'!B526</f>
        <v>-129.121676251</v>
      </c>
      <c r="D547" s="24">
        <f t="shared" si="24"/>
        <v>1.2241436240628822E-13</v>
      </c>
      <c r="E547" s="24">
        <f t="shared" si="25"/>
        <v>1.2241436240628822E-13</v>
      </c>
      <c r="F547" s="24">
        <f t="shared" si="26"/>
        <v>2.2099663290063074E-10</v>
      </c>
      <c r="G547" s="9"/>
    </row>
    <row r="548" spans="1:7" x14ac:dyDescent="0.25">
      <c r="A548" s="2">
        <v>525</v>
      </c>
      <c r="B548" s="48">
        <f>'1. 50 MHz AWG Meas Data'!A527</f>
        <v>117426.858345</v>
      </c>
      <c r="C548" s="38">
        <f>'1. 50 MHz AWG Meas Data'!B527</f>
        <v>-132.34881419300001</v>
      </c>
      <c r="D548" s="24">
        <f t="shared" si="24"/>
        <v>5.8226217818667441E-14</v>
      </c>
      <c r="E548" s="24">
        <f t="shared" si="25"/>
        <v>5.8226217818667441E-14</v>
      </c>
      <c r="F548" s="24">
        <f t="shared" si="26"/>
        <v>1.8763270534258828E-10</v>
      </c>
      <c r="G548" s="9"/>
    </row>
    <row r="549" spans="1:7" x14ac:dyDescent="0.25">
      <c r="A549" s="2">
        <v>526</v>
      </c>
      <c r="B549" s="48">
        <f>'1. 50 MHz AWG Meas Data'!A528</f>
        <v>119541.686846</v>
      </c>
      <c r="C549" s="38">
        <f>'1. 50 MHz AWG Meas Data'!B528</f>
        <v>-132.10304954099999</v>
      </c>
      <c r="D549" s="24">
        <f t="shared" si="24"/>
        <v>6.1616219145215686E-14</v>
      </c>
      <c r="E549" s="24">
        <f t="shared" si="25"/>
        <v>6.1616219145215686E-14</v>
      </c>
      <c r="F549" s="24">
        <f t="shared" si="26"/>
        <v>1.2672310066025775E-10</v>
      </c>
      <c r="G549" s="9"/>
    </row>
    <row r="550" spans="1:7" x14ac:dyDescent="0.25">
      <c r="A550" s="2">
        <v>527</v>
      </c>
      <c r="B550" s="48">
        <f>'1. 50 MHz AWG Meas Data'!A529</f>
        <v>121694.60288200001</v>
      </c>
      <c r="C550" s="38">
        <f>'1. 50 MHz AWG Meas Data'!B529</f>
        <v>-130.96884260900001</v>
      </c>
      <c r="D550" s="24">
        <f t="shared" si="24"/>
        <v>8.0004743854254683E-14</v>
      </c>
      <c r="E550" s="24">
        <f t="shared" si="25"/>
        <v>8.0004743854254683E-14</v>
      </c>
      <c r="F550" s="24">
        <f t="shared" si="26"/>
        <v>1.524490211376619E-10</v>
      </c>
      <c r="G550" s="9"/>
    </row>
    <row r="551" spans="1:7" x14ac:dyDescent="0.25">
      <c r="A551" s="2">
        <v>528</v>
      </c>
      <c r="B551" s="48">
        <f>'1. 50 MHz AWG Meas Data'!A530</f>
        <v>123886.292399</v>
      </c>
      <c r="C551" s="38">
        <f>'1. 50 MHz AWG Meas Data'!B530</f>
        <v>-131.005100274</v>
      </c>
      <c r="D551" s="24">
        <f t="shared" si="24"/>
        <v>7.9339593789303788E-14</v>
      </c>
      <c r="E551" s="24">
        <f t="shared" si="25"/>
        <v>7.9339593789303788E-14</v>
      </c>
      <c r="F551" s="24">
        <f t="shared" si="26"/>
        <v>1.7461665720334714E-10</v>
      </c>
      <c r="G551" s="9"/>
    </row>
    <row r="552" spans="1:7" x14ac:dyDescent="0.25">
      <c r="A552" s="2">
        <v>529</v>
      </c>
      <c r="B552" s="48">
        <f>'1. 50 MHz AWG Meas Data'!A531</f>
        <v>126117.4537</v>
      </c>
      <c r="C552" s="38">
        <f>'1. 50 MHz AWG Meas Data'!B531</f>
        <v>-132.37901294299999</v>
      </c>
      <c r="D552" s="24">
        <f t="shared" si="24"/>
        <v>5.7822745100926629E-14</v>
      </c>
      <c r="E552" s="24">
        <f t="shared" si="25"/>
        <v>5.7822745100926629E-14</v>
      </c>
      <c r="F552" s="24">
        <f t="shared" si="26"/>
        <v>1.5301565124326473E-10</v>
      </c>
      <c r="G552" s="9"/>
    </row>
    <row r="553" spans="1:7" x14ac:dyDescent="0.25">
      <c r="A553" s="2">
        <v>530</v>
      </c>
      <c r="B553" s="48">
        <f>'1. 50 MHz AWG Meas Data'!A532</f>
        <v>128388.797661</v>
      </c>
      <c r="C553" s="38">
        <f>'1. 50 MHz AWG Meas Data'!B532</f>
        <v>-133.45851147499999</v>
      </c>
      <c r="D553" s="24">
        <f t="shared" si="24"/>
        <v>4.5097124644246645E-14</v>
      </c>
      <c r="E553" s="24">
        <f t="shared" si="25"/>
        <v>4.5097124644246645E-14</v>
      </c>
      <c r="F553" s="24">
        <f t="shared" si="26"/>
        <v>1.1688321230630328E-10</v>
      </c>
      <c r="G553" s="9"/>
    </row>
    <row r="554" spans="1:7" x14ac:dyDescent="0.25">
      <c r="A554" s="2">
        <v>531</v>
      </c>
      <c r="B554" s="48">
        <f>'1. 50 MHz AWG Meas Data'!A533</f>
        <v>130701.047961</v>
      </c>
      <c r="C554" s="38">
        <f>'1. 50 MHz AWG Meas Data'!B533</f>
        <v>-133.380140345</v>
      </c>
      <c r="D554" s="24">
        <f t="shared" si="24"/>
        <v>4.5918317380333144E-14</v>
      </c>
      <c r="E554" s="24">
        <f t="shared" si="25"/>
        <v>4.5918317380333144E-14</v>
      </c>
      <c r="F554" s="24">
        <f t="shared" si="26"/>
        <v>1.052252415629836E-10</v>
      </c>
      <c r="G554" s="9"/>
    </row>
    <row r="555" spans="1:7" x14ac:dyDescent="0.25">
      <c r="A555" s="2">
        <v>532</v>
      </c>
      <c r="B555" s="48">
        <f>'1. 50 MHz AWG Meas Data'!A534</f>
        <v>133054.941314</v>
      </c>
      <c r="C555" s="38">
        <f>'1. 50 MHz AWG Meas Data'!B534</f>
        <v>-132.93754423999999</v>
      </c>
      <c r="D555" s="24">
        <f t="shared" si="24"/>
        <v>5.0844686747031925E-14</v>
      </c>
      <c r="E555" s="24">
        <f t="shared" si="25"/>
        <v>5.0844686747031925E-14</v>
      </c>
      <c r="F555" s="24">
        <f t="shared" si="26"/>
        <v>1.1388489611585772E-10</v>
      </c>
      <c r="G555" s="9"/>
    </row>
    <row r="556" spans="1:7" x14ac:dyDescent="0.25">
      <c r="A556" s="2">
        <v>533</v>
      </c>
      <c r="B556" s="48">
        <f>'1. 50 MHz AWG Meas Data'!A535</f>
        <v>135451.22769999999</v>
      </c>
      <c r="C556" s="38">
        <f>'1. 50 MHz AWG Meas Data'!B535</f>
        <v>-134.090527751</v>
      </c>
      <c r="D556" s="24">
        <f t="shared" si="24"/>
        <v>3.8989460413344367E-14</v>
      </c>
      <c r="E556" s="24">
        <f t="shared" si="25"/>
        <v>3.8989460413344367E-14</v>
      </c>
      <c r="F556" s="24">
        <f t="shared" si="26"/>
        <v>1.0763417191916479E-10</v>
      </c>
      <c r="G556" s="9"/>
    </row>
    <row r="557" spans="1:7" x14ac:dyDescent="0.25">
      <c r="A557" s="2">
        <v>534</v>
      </c>
      <c r="B557" s="48">
        <f>'1. 50 MHz AWG Meas Data'!A536</f>
        <v>137890.67060799999</v>
      </c>
      <c r="C557" s="38">
        <f>'1. 50 MHz AWG Meas Data'!B536</f>
        <v>-132.28487648800001</v>
      </c>
      <c r="D557" s="24">
        <f t="shared" si="24"/>
        <v>5.9089777028463439E-14</v>
      </c>
      <c r="E557" s="24">
        <f t="shared" si="25"/>
        <v>5.9089777028463439E-14</v>
      </c>
      <c r="F557" s="24">
        <f t="shared" si="26"/>
        <v>1.1962935009973291E-10</v>
      </c>
      <c r="G557" s="9"/>
    </row>
    <row r="558" spans="1:7" x14ac:dyDescent="0.25">
      <c r="A558" s="2">
        <v>535</v>
      </c>
      <c r="B558" s="48">
        <f>'1. 50 MHz AWG Meas Data'!A537</f>
        <v>140374.047276</v>
      </c>
      <c r="C558" s="38">
        <f>'1. 50 MHz AWG Meas Data'!B537</f>
        <v>-132.60186809199999</v>
      </c>
      <c r="D558" s="24">
        <f t="shared" si="24"/>
        <v>5.4930454293629825E-14</v>
      </c>
      <c r="E558" s="24">
        <f t="shared" si="25"/>
        <v>5.4930454293629825E-14</v>
      </c>
      <c r="F558" s="24">
        <f t="shared" si="26"/>
        <v>1.4157759107262527E-10</v>
      </c>
      <c r="G558" s="9"/>
    </row>
    <row r="559" spans="1:7" x14ac:dyDescent="0.25">
      <c r="A559" s="2">
        <v>536</v>
      </c>
      <c r="B559" s="48">
        <f>'1. 50 MHz AWG Meas Data'!A538</f>
        <v>142902.14893900001</v>
      </c>
      <c r="C559" s="38">
        <f>'1. 50 MHz AWG Meas Data'!B538</f>
        <v>-134.069273751</v>
      </c>
      <c r="D559" s="24">
        <f t="shared" si="24"/>
        <v>3.9180739162560898E-14</v>
      </c>
      <c r="E559" s="24">
        <f t="shared" si="25"/>
        <v>3.9180739162560898E-14</v>
      </c>
      <c r="F559" s="24">
        <f t="shared" si="26"/>
        <v>1.1896133234175566E-10</v>
      </c>
      <c r="G559" s="9"/>
    </row>
    <row r="560" spans="1:7" x14ac:dyDescent="0.25">
      <c r="A560" s="2">
        <v>537</v>
      </c>
      <c r="B560" s="48">
        <f>'1. 50 MHz AWG Meas Data'!A539</f>
        <v>145475.781085</v>
      </c>
      <c r="C560" s="38">
        <f>'1. 50 MHz AWG Meas Data'!B539</f>
        <v>-134.23514248999999</v>
      </c>
      <c r="D560" s="24">
        <f t="shared" si="24"/>
        <v>3.7712537150034246E-14</v>
      </c>
      <c r="E560" s="24">
        <f t="shared" si="25"/>
        <v>3.7712537150034246E-14</v>
      </c>
      <c r="F560" s="24">
        <f t="shared" si="26"/>
        <v>9.8947503864677166E-11</v>
      </c>
      <c r="G560" s="9"/>
    </row>
    <row r="561" spans="1:7" x14ac:dyDescent="0.25">
      <c r="A561" s="2">
        <v>538</v>
      </c>
      <c r="B561" s="48">
        <f>'1. 50 MHz AWG Meas Data'!A540</f>
        <v>148095.76370499999</v>
      </c>
      <c r="C561" s="38">
        <f>'1. 50 MHz AWG Meas Data'!B540</f>
        <v>-133.694527389</v>
      </c>
      <c r="D561" s="24">
        <f t="shared" si="24"/>
        <v>4.2711739698200237E-14</v>
      </c>
      <c r="E561" s="24">
        <f t="shared" si="25"/>
        <v>4.2711739698200237E-14</v>
      </c>
      <c r="F561" s="24">
        <f t="shared" si="26"/>
        <v>1.0535510378422116E-10</v>
      </c>
      <c r="G561" s="9"/>
    </row>
    <row r="562" spans="1:7" x14ac:dyDescent="0.25">
      <c r="A562" s="2">
        <v>539</v>
      </c>
      <c r="B562" s="48">
        <f>'1. 50 MHz AWG Meas Data'!A541</f>
        <v>150762.93156</v>
      </c>
      <c r="C562" s="38">
        <f>'1. 50 MHz AWG Meas Data'!B541</f>
        <v>-133.263373903</v>
      </c>
      <c r="D562" s="24">
        <f t="shared" si="24"/>
        <v>4.7169645212205436E-14</v>
      </c>
      <c r="E562" s="24">
        <f t="shared" si="25"/>
        <v>4.7169645212205436E-14</v>
      </c>
      <c r="F562" s="24">
        <f t="shared" si="26"/>
        <v>1.1986437029795836E-10</v>
      </c>
      <c r="G562" s="9"/>
    </row>
    <row r="563" spans="1:7" x14ac:dyDescent="0.25">
      <c r="A563" s="2">
        <v>540</v>
      </c>
      <c r="B563" s="48">
        <f>'1. 50 MHz AWG Meas Data'!A542</f>
        <v>153478.134445</v>
      </c>
      <c r="C563" s="38">
        <f>'1. 50 MHz AWG Meas Data'!B542</f>
        <v>-133.56202413899999</v>
      </c>
      <c r="D563" s="24">
        <f t="shared" si="24"/>
        <v>4.403495796403438E-14</v>
      </c>
      <c r="E563" s="24">
        <f t="shared" si="25"/>
        <v>4.403495796403438E-14</v>
      </c>
      <c r="F563" s="24">
        <f t="shared" si="26"/>
        <v>1.2381950083470355E-10</v>
      </c>
      <c r="G563" s="9"/>
    </row>
    <row r="564" spans="1:7" x14ac:dyDescent="0.25">
      <c r="A564" s="2">
        <v>541</v>
      </c>
      <c r="B564" s="48">
        <f>'1. 50 MHz AWG Meas Data'!A543</f>
        <v>156242.23745799999</v>
      </c>
      <c r="C564" s="38">
        <f>'1. 50 MHz AWG Meas Data'!B543</f>
        <v>-133.63499515300001</v>
      </c>
      <c r="D564" s="24">
        <f t="shared" si="24"/>
        <v>4.330125510070162E-14</v>
      </c>
      <c r="E564" s="24">
        <f t="shared" si="25"/>
        <v>4.330125510070162E-14</v>
      </c>
      <c r="F564" s="24">
        <f t="shared" si="26"/>
        <v>1.2070314483812273E-10</v>
      </c>
      <c r="G564" s="9"/>
    </row>
    <row r="565" spans="1:7" x14ac:dyDescent="0.25">
      <c r="A565" s="2">
        <v>542</v>
      </c>
      <c r="B565" s="48">
        <f>'1. 50 MHz AWG Meas Data'!A544</f>
        <v>159056.12127800001</v>
      </c>
      <c r="C565" s="38">
        <f>'1. 50 MHz AWG Meas Data'!B544</f>
        <v>-133.41325517199999</v>
      </c>
      <c r="D565" s="24">
        <f t="shared" si="24"/>
        <v>4.5569523018986657E-14</v>
      </c>
      <c r="E565" s="24">
        <f t="shared" si="25"/>
        <v>4.5569523018986657E-14</v>
      </c>
      <c r="F565" s="24">
        <f t="shared" si="26"/>
        <v>1.2503602231090119E-10</v>
      </c>
      <c r="G565" s="9"/>
    </row>
    <row r="566" spans="1:7" x14ac:dyDescent="0.25">
      <c r="A566" s="2">
        <v>543</v>
      </c>
      <c r="B566" s="48">
        <f>'1. 50 MHz AWG Meas Data'!A545</f>
        <v>161920.68244599999</v>
      </c>
      <c r="C566" s="38">
        <f>'1. 50 MHz AWG Meas Data'!B545</f>
        <v>-134.980716965</v>
      </c>
      <c r="D566" s="24">
        <f t="shared" si="24"/>
        <v>3.1763496524006192E-14</v>
      </c>
      <c r="E566" s="24">
        <f t="shared" si="25"/>
        <v>3.1763496524006192E-14</v>
      </c>
      <c r="F566" s="24">
        <f t="shared" si="26"/>
        <v>1.1076258239352066E-10</v>
      </c>
      <c r="G566" s="9"/>
    </row>
    <row r="567" spans="1:7" x14ac:dyDescent="0.25">
      <c r="A567" s="2">
        <v>544</v>
      </c>
      <c r="B567" s="48">
        <f>'1. 50 MHz AWG Meas Data'!A546</f>
        <v>164836.833648</v>
      </c>
      <c r="C567" s="38">
        <f>'1. 50 MHz AWG Meas Data'!B546</f>
        <v>-135.468841392</v>
      </c>
      <c r="D567" s="24">
        <f t="shared" si="24"/>
        <v>2.838676227636051E-14</v>
      </c>
      <c r="E567" s="24">
        <f t="shared" si="25"/>
        <v>2.838676227636051E-14</v>
      </c>
      <c r="F567" s="24">
        <f t="shared" si="26"/>
        <v>8.7703624750650473E-11</v>
      </c>
      <c r="G567" s="9"/>
    </row>
    <row r="568" spans="1:7" x14ac:dyDescent="0.25">
      <c r="A568" s="2">
        <v>545</v>
      </c>
      <c r="B568" s="48">
        <f>'1. 50 MHz AWG Meas Data'!A547</f>
        <v>167805.50400700001</v>
      </c>
      <c r="C568" s="38">
        <f>'1. 50 MHz AWG Meas Data'!B547</f>
        <v>-134.52795773700001</v>
      </c>
      <c r="D568" s="24">
        <f t="shared" si="24"/>
        <v>3.5253661185939916E-14</v>
      </c>
      <c r="E568" s="24">
        <f t="shared" si="25"/>
        <v>3.5253661185939916E-14</v>
      </c>
      <c r="F568" s="24">
        <f t="shared" si="26"/>
        <v>9.4463719383370049E-11</v>
      </c>
      <c r="G568" s="9"/>
    </row>
    <row r="569" spans="1:7" x14ac:dyDescent="0.25">
      <c r="A569" s="2">
        <v>546</v>
      </c>
      <c r="B569" s="48">
        <f>'1. 50 MHz AWG Meas Data'!A548</f>
        <v>170827.63938099999</v>
      </c>
      <c r="C569" s="38">
        <f>'1. 50 MHz AWG Meas Data'!B548</f>
        <v>-133.456304297</v>
      </c>
      <c r="D569" s="24">
        <f t="shared" si="24"/>
        <v>4.5120049798337029E-14</v>
      </c>
      <c r="E569" s="24">
        <f t="shared" si="25"/>
        <v>4.5120049798337029E-14</v>
      </c>
      <c r="F569" s="24">
        <f t="shared" si="26"/>
        <v>1.2145011755261687E-10</v>
      </c>
      <c r="G569" s="9"/>
    </row>
    <row r="570" spans="1:7" x14ac:dyDescent="0.25">
      <c r="A570" s="2">
        <v>547</v>
      </c>
      <c r="B570" s="48">
        <f>'1. 50 MHz AWG Meas Data'!A549</f>
        <v>173904.20266099999</v>
      </c>
      <c r="C570" s="38">
        <f>'1. 50 MHz AWG Meas Data'!B549</f>
        <v>-134.53814337099999</v>
      </c>
      <c r="D570" s="24">
        <f t="shared" si="24"/>
        <v>3.5171076637310185E-14</v>
      </c>
      <c r="E570" s="24">
        <f t="shared" si="25"/>
        <v>3.5171076637310185E-14</v>
      </c>
      <c r="F570" s="24">
        <f t="shared" si="26"/>
        <v>1.2351036565087484E-10</v>
      </c>
      <c r="G570" s="9"/>
    </row>
    <row r="571" spans="1:7" x14ac:dyDescent="0.25">
      <c r="A571" s="2">
        <v>548</v>
      </c>
      <c r="B571" s="48">
        <f>'1. 50 MHz AWG Meas Data'!A550</f>
        <v>177036.17408</v>
      </c>
      <c r="C571" s="38">
        <f>'1. 50 MHz AWG Meas Data'!B550</f>
        <v>-134.37861281400001</v>
      </c>
      <c r="D571" s="24">
        <f t="shared" si="24"/>
        <v>3.6487047209607265E-14</v>
      </c>
      <c r="E571" s="24">
        <f t="shared" si="25"/>
        <v>3.6487047209607265E-14</v>
      </c>
      <c r="F571" s="24">
        <f t="shared" si="26"/>
        <v>1.1221559791385419E-10</v>
      </c>
      <c r="G571" s="9"/>
    </row>
    <row r="572" spans="1:7" x14ac:dyDescent="0.25">
      <c r="A572" s="2">
        <v>549</v>
      </c>
      <c r="B572" s="48">
        <f>'1. 50 MHz AWG Meas Data'!A551</f>
        <v>180224.55152499999</v>
      </c>
      <c r="C572" s="38">
        <f>'1. 50 MHz AWG Meas Data'!B551</f>
        <v>-136.00092890299999</v>
      </c>
      <c r="D572" s="24">
        <f t="shared" si="24"/>
        <v>2.5113492270492878E-14</v>
      </c>
      <c r="E572" s="24">
        <f t="shared" si="25"/>
        <v>2.5113492270492878E-14</v>
      </c>
      <c r="F572" s="24">
        <f t="shared" si="26"/>
        <v>9.8202885339091369E-11</v>
      </c>
      <c r="G572" s="9"/>
    </row>
    <row r="573" spans="1:7" x14ac:dyDescent="0.25">
      <c r="A573" s="2">
        <v>550</v>
      </c>
      <c r="B573" s="48">
        <f>'1. 50 MHz AWG Meas Data'!A552</f>
        <v>183470.350855</v>
      </c>
      <c r="C573" s="38">
        <f>'1. 50 MHz AWG Meas Data'!B552</f>
        <v>-135.67470219099999</v>
      </c>
      <c r="D573" s="24">
        <f t="shared" si="24"/>
        <v>2.7072588425696736E-14</v>
      </c>
      <c r="E573" s="24">
        <f t="shared" si="25"/>
        <v>2.7072588425696736E-14</v>
      </c>
      <c r="F573" s="24">
        <f t="shared" si="26"/>
        <v>8.4692772879509329E-11</v>
      </c>
      <c r="G573" s="9"/>
    </row>
    <row r="574" spans="1:7" x14ac:dyDescent="0.25">
      <c r="A574" s="2">
        <v>551</v>
      </c>
      <c r="B574" s="48">
        <f>'1. 50 MHz AWG Meas Data'!A553</f>
        <v>186774.606222</v>
      </c>
      <c r="C574" s="38">
        <f>'1. 50 MHz AWG Meas Data'!B553</f>
        <v>-136.089005335</v>
      </c>
      <c r="D574" s="24">
        <f t="shared" si="24"/>
        <v>2.4609311668711438E-14</v>
      </c>
      <c r="E574" s="24">
        <f t="shared" si="25"/>
        <v>2.4609311668711438E-14</v>
      </c>
      <c r="F574" s="24">
        <f t="shared" si="26"/>
        <v>8.5385097881853137E-11</v>
      </c>
      <c r="G574" s="9"/>
    </row>
    <row r="575" spans="1:7" x14ac:dyDescent="0.25">
      <c r="A575" s="2">
        <v>552</v>
      </c>
      <c r="B575" s="48">
        <f>'1. 50 MHz AWG Meas Data'!A554</f>
        <v>190138.37040700001</v>
      </c>
      <c r="C575" s="38">
        <f>'1. 50 MHz AWG Meas Data'!B554</f>
        <v>-136.912569843</v>
      </c>
      <c r="D575" s="24">
        <f t="shared" si="24"/>
        <v>2.0358370589833881E-14</v>
      </c>
      <c r="E575" s="24">
        <f t="shared" si="25"/>
        <v>2.0358370589833881E-14</v>
      </c>
      <c r="F575" s="24">
        <f t="shared" si="26"/>
        <v>7.5630339531877493E-11</v>
      </c>
      <c r="G575" s="9"/>
    </row>
    <row r="576" spans="1:7" x14ac:dyDescent="0.25">
      <c r="A576" s="2">
        <v>553</v>
      </c>
      <c r="B576" s="48">
        <f>'1. 50 MHz AWG Meas Data'!A555</f>
        <v>193562.71514799999</v>
      </c>
      <c r="C576" s="38">
        <f>'1. 50 MHz AWG Meas Data'!B555</f>
        <v>-136.706967658</v>
      </c>
      <c r="D576" s="24">
        <f t="shared" si="24"/>
        <v>2.1345347732685619E-14</v>
      </c>
      <c r="E576" s="24">
        <f t="shared" si="25"/>
        <v>2.1345347732685619E-14</v>
      </c>
      <c r="F576" s="24">
        <f t="shared" si="26"/>
        <v>7.1403954258932051E-11</v>
      </c>
      <c r="G576" s="9"/>
    </row>
    <row r="577" spans="1:7" x14ac:dyDescent="0.25">
      <c r="A577" s="2">
        <v>554</v>
      </c>
      <c r="B577" s="48">
        <f>'1. 50 MHz AWG Meas Data'!A556</f>
        <v>197048.731486</v>
      </c>
      <c r="C577" s="38">
        <f>'1. 50 MHz AWG Meas Data'!B556</f>
        <v>-136.45572964799999</v>
      </c>
      <c r="D577" s="24">
        <f t="shared" si="24"/>
        <v>2.2616585318889339E-14</v>
      </c>
      <c r="E577" s="24">
        <f t="shared" si="25"/>
        <v>2.2616585318889339E-14</v>
      </c>
      <c r="F577" s="24">
        <f t="shared" si="26"/>
        <v>7.66260084339266E-11</v>
      </c>
      <c r="G577" s="9"/>
    </row>
    <row r="578" spans="1:7" x14ac:dyDescent="0.25">
      <c r="A578" s="2">
        <v>555</v>
      </c>
      <c r="B578" s="48">
        <f>'1. 50 MHz AWG Meas Data'!A557</f>
        <v>200597.53010999999</v>
      </c>
      <c r="C578" s="38">
        <f>'1. 50 MHz AWG Meas Data'!B557</f>
        <v>-136.78213127699999</v>
      </c>
      <c r="D578" s="24">
        <f t="shared" si="24"/>
        <v>2.0979100927764856E-14</v>
      </c>
      <c r="E578" s="24">
        <f t="shared" si="25"/>
        <v>2.0979100927764856E-14</v>
      </c>
      <c r="F578" s="24">
        <f t="shared" si="26"/>
        <v>7.7356155682230809E-11</v>
      </c>
      <c r="G578" s="9"/>
    </row>
    <row r="579" spans="1:7" x14ac:dyDescent="0.25">
      <c r="A579" s="2">
        <v>556</v>
      </c>
      <c r="B579" s="48">
        <f>'1. 50 MHz AWG Meas Data'!A558</f>
        <v>204210.24171500001</v>
      </c>
      <c r="C579" s="38">
        <f>'1. 50 MHz AWG Meas Data'!B558</f>
        <v>-136.45003297700001</v>
      </c>
      <c r="D579" s="24">
        <f t="shared" si="24"/>
        <v>2.2646271116822285E-14</v>
      </c>
      <c r="E579" s="24">
        <f t="shared" si="25"/>
        <v>2.2646271116822285E-14</v>
      </c>
      <c r="F579" s="24">
        <f t="shared" si="26"/>
        <v>7.8802943928961673E-11</v>
      </c>
      <c r="G579" s="9"/>
    </row>
    <row r="580" spans="1:7" x14ac:dyDescent="0.25">
      <c r="A580" s="2">
        <v>557</v>
      </c>
      <c r="B580" s="48">
        <f>'1. 50 MHz AWG Meas Data'!A559</f>
        <v>207888.017356</v>
      </c>
      <c r="C580" s="38">
        <f>'1. 50 MHz AWG Meas Data'!B559</f>
        <v>-136.58654419300001</v>
      </c>
      <c r="D580" s="24">
        <f t="shared" si="24"/>
        <v>2.194550508168534E-14</v>
      </c>
      <c r="E580" s="24">
        <f t="shared" si="25"/>
        <v>2.194550508168534E-14</v>
      </c>
      <c r="F580" s="24">
        <f t="shared" si="26"/>
        <v>8.1999274145897143E-11</v>
      </c>
      <c r="G580" s="9"/>
    </row>
    <row r="581" spans="1:7" x14ac:dyDescent="0.25">
      <c r="A581" s="2">
        <v>558</v>
      </c>
      <c r="B581" s="48">
        <f>'1. 50 MHz AWG Meas Data'!A560</f>
        <v>211632.02882199999</v>
      </c>
      <c r="C581" s="38">
        <f>'1. 50 MHz AWG Meas Data'!B560</f>
        <v>-136.52912595399999</v>
      </c>
      <c r="D581" s="24">
        <f t="shared" si="24"/>
        <v>2.2237573913126229E-14</v>
      </c>
      <c r="E581" s="24">
        <f t="shared" si="25"/>
        <v>2.2237573913126229E-14</v>
      </c>
      <c r="F581" s="24">
        <f t="shared" si="26"/>
        <v>8.2710977179879051E-11</v>
      </c>
      <c r="G581" s="9"/>
    </row>
    <row r="582" spans="1:7" x14ac:dyDescent="0.25">
      <c r="A582" s="2">
        <v>559</v>
      </c>
      <c r="B582" s="48">
        <f>'1. 50 MHz AWG Meas Data'!A561</f>
        <v>215443.46900300001</v>
      </c>
      <c r="C582" s="38">
        <f>'1. 50 MHz AWG Meas Data'!B561</f>
        <v>-137.06772410799999</v>
      </c>
      <c r="D582" s="24">
        <f t="shared" si="24"/>
        <v>1.9643894326634574E-14</v>
      </c>
      <c r="E582" s="24">
        <f t="shared" si="25"/>
        <v>1.9643894326634574E-14</v>
      </c>
      <c r="F582" s="24">
        <f t="shared" si="26"/>
        <v>7.9814355444150087E-11</v>
      </c>
      <c r="G582" s="9"/>
    </row>
    <row r="583" spans="1:7" x14ac:dyDescent="0.25">
      <c r="A583" s="2">
        <v>560</v>
      </c>
      <c r="B583" s="48">
        <f>'1. 50 MHz AWG Meas Data'!A562</f>
        <v>219323.55227300001</v>
      </c>
      <c r="C583" s="38">
        <f>'1. 50 MHz AWG Meas Data'!B562</f>
        <v>-137.15347075400001</v>
      </c>
      <c r="D583" s="24">
        <f t="shared" si="24"/>
        <v>1.9259851072340353E-14</v>
      </c>
      <c r="E583" s="24">
        <f t="shared" si="25"/>
        <v>1.9259851072340353E-14</v>
      </c>
      <c r="F583" s="24">
        <f t="shared" si="26"/>
        <v>7.5474885831451095E-11</v>
      </c>
      <c r="G583" s="9"/>
    </row>
    <row r="584" spans="1:7" x14ac:dyDescent="0.25">
      <c r="A584" s="2">
        <v>561</v>
      </c>
      <c r="B584" s="48">
        <f>'1. 50 MHz AWG Meas Data'!A563</f>
        <v>223273.51487799999</v>
      </c>
      <c r="C584" s="38">
        <f>'1. 50 MHz AWG Meas Data'!B563</f>
        <v>-136.94311877800001</v>
      </c>
      <c r="D584" s="24">
        <f t="shared" si="24"/>
        <v>2.0215669191948183E-14</v>
      </c>
      <c r="E584" s="24">
        <f t="shared" si="25"/>
        <v>2.0215669191948183E-14</v>
      </c>
      <c r="F584" s="24">
        <f t="shared" si="26"/>
        <v>7.7963414428429294E-11</v>
      </c>
      <c r="G584" s="9"/>
    </row>
    <row r="585" spans="1:7" x14ac:dyDescent="0.25">
      <c r="A585" s="2">
        <v>562</v>
      </c>
      <c r="B585" s="48">
        <f>'1. 50 MHz AWG Meas Data'!A564</f>
        <v>227294.615326</v>
      </c>
      <c r="C585" s="38">
        <f>'1. 50 MHz AWG Meas Data'!B564</f>
        <v>-136.65123209500001</v>
      </c>
      <c r="D585" s="24">
        <f t="shared" si="24"/>
        <v>2.1621050467334804E-14</v>
      </c>
      <c r="E585" s="24">
        <f t="shared" si="25"/>
        <v>2.1621050467334804E-14</v>
      </c>
      <c r="F585" s="24">
        <f t="shared" si="26"/>
        <v>8.4114826082396858E-11</v>
      </c>
      <c r="G585" s="9"/>
    </row>
    <row r="586" spans="1:7" x14ac:dyDescent="0.25">
      <c r="A586" s="2">
        <v>563</v>
      </c>
      <c r="B586" s="48">
        <f>'1. 50 MHz AWG Meas Data'!A565</f>
        <v>231388.134792</v>
      </c>
      <c r="C586" s="38">
        <f>'1. 50 MHz AWG Meas Data'!B565</f>
        <v>-136.76950638100001</v>
      </c>
      <c r="D586" s="24">
        <f t="shared" si="24"/>
        <v>2.1040175687609893E-14</v>
      </c>
      <c r="E586" s="24">
        <f t="shared" si="25"/>
        <v>2.1040175687609893E-14</v>
      </c>
      <c r="F586" s="24">
        <f t="shared" si="26"/>
        <v>8.731727985434719E-11</v>
      </c>
      <c r="G586" s="9"/>
    </row>
    <row r="587" spans="1:7" x14ac:dyDescent="0.25">
      <c r="A587" s="2">
        <v>564</v>
      </c>
      <c r="B587" s="48">
        <f>'1. 50 MHz AWG Meas Data'!A566</f>
        <v>235555.377526</v>
      </c>
      <c r="C587" s="38">
        <f>'1. 50 MHz AWG Meas Data'!B566</f>
        <v>-137.224953865</v>
      </c>
      <c r="D587" s="24">
        <f t="shared" si="24"/>
        <v>1.8945436399419236E-14</v>
      </c>
      <c r="E587" s="24">
        <f t="shared" si="25"/>
        <v>1.8945436399419236E-14</v>
      </c>
      <c r="F587" s="24">
        <f t="shared" si="26"/>
        <v>8.3314875717107337E-11</v>
      </c>
      <c r="G587" s="9"/>
    </row>
    <row r="588" spans="1:7" x14ac:dyDescent="0.25">
      <c r="A588" s="2">
        <v>565</v>
      </c>
      <c r="B588" s="48">
        <f>'1. 50 MHz AWG Meas Data'!A567</f>
        <v>239797.671264</v>
      </c>
      <c r="C588" s="38">
        <f>'1. 50 MHz AWG Meas Data'!B567</f>
        <v>-137.22348574200001</v>
      </c>
      <c r="D588" s="24">
        <f t="shared" si="24"/>
        <v>1.8951841945398261E-14</v>
      </c>
      <c r="E588" s="24">
        <f t="shared" si="25"/>
        <v>1.8951841945398261E-14</v>
      </c>
      <c r="F588" s="24">
        <f t="shared" si="26"/>
        <v>8.0385693304731278E-11</v>
      </c>
      <c r="G588" s="9"/>
    </row>
    <row r="589" spans="1:7" x14ac:dyDescent="0.25">
      <c r="A589" s="2">
        <v>566</v>
      </c>
      <c r="B589" s="48">
        <f>'1. 50 MHz AWG Meas Data'!A568</f>
        <v>244116.367658</v>
      </c>
      <c r="C589" s="38">
        <f>'1. 50 MHz AWG Meas Data'!B568</f>
        <v>-137.12649049999999</v>
      </c>
      <c r="D589" s="24">
        <f t="shared" si="24"/>
        <v>1.9379874039306717E-14</v>
      </c>
      <c r="E589" s="24">
        <f t="shared" si="25"/>
        <v>1.9379874039306717E-14</v>
      </c>
      <c r="F589" s="24">
        <f t="shared" si="26"/>
        <v>8.2771521799488746E-11</v>
      </c>
      <c r="G589" s="9"/>
    </row>
    <row r="590" spans="1:7" x14ac:dyDescent="0.25">
      <c r="A590" s="2">
        <v>567</v>
      </c>
      <c r="B590" s="48">
        <f>'1. 50 MHz AWG Meas Data'!A569</f>
        <v>248512.84269799999</v>
      </c>
      <c r="C590" s="38">
        <f>'1. 50 MHz AWG Meas Data'!B569</f>
        <v>-137.21854336199999</v>
      </c>
      <c r="D590" s="24">
        <f t="shared" si="24"/>
        <v>1.8973421893229992E-14</v>
      </c>
      <c r="E590" s="24">
        <f t="shared" si="25"/>
        <v>1.8973421893229992E-14</v>
      </c>
      <c r="F590" s="24">
        <f t="shared" si="26"/>
        <v>8.4309654134565404E-11</v>
      </c>
      <c r="G590" s="9"/>
    </row>
    <row r="591" spans="1:7" x14ac:dyDescent="0.25">
      <c r="A591" s="2">
        <v>568</v>
      </c>
      <c r="B591" s="48">
        <f>'1. 50 MHz AWG Meas Data'!A570</f>
        <v>252988.49716</v>
      </c>
      <c r="C591" s="38">
        <f>'1. 50 MHz AWG Meas Data'!B570</f>
        <v>-136.94668433499999</v>
      </c>
      <c r="D591" s="24">
        <f t="shared" si="24"/>
        <v>2.0199078942011529E-14</v>
      </c>
      <c r="E591" s="24">
        <f t="shared" si="25"/>
        <v>2.0199078942011529E-14</v>
      </c>
      <c r="F591" s="24">
        <f t="shared" si="26"/>
        <v>8.7661289075473845E-11</v>
      </c>
      <c r="G591" s="9"/>
    </row>
    <row r="592" spans="1:7" x14ac:dyDescent="0.25">
      <c r="A592" s="2">
        <v>569</v>
      </c>
      <c r="B592" s="48">
        <f>'1. 50 MHz AWG Meas Data'!A571</f>
        <v>257544.75704500001</v>
      </c>
      <c r="C592" s="38">
        <f>'1. 50 MHz AWG Meas Data'!B571</f>
        <v>-137.18139447199999</v>
      </c>
      <c r="D592" s="24">
        <f t="shared" si="24"/>
        <v>1.9136413770837696E-14</v>
      </c>
      <c r="E592" s="24">
        <f t="shared" si="25"/>
        <v>1.9136413770837696E-14</v>
      </c>
      <c r="F592" s="24">
        <f t="shared" si="26"/>
        <v>8.9611363752132512E-11</v>
      </c>
      <c r="G592" s="9"/>
    </row>
    <row r="593" spans="1:7" x14ac:dyDescent="0.25">
      <c r="A593" s="2">
        <v>570</v>
      </c>
      <c r="B593" s="48">
        <f>'1. 50 MHz AWG Meas Data'!A572</f>
        <v>262183.07403800002</v>
      </c>
      <c r="C593" s="38">
        <f>'1. 50 MHz AWG Meas Data'!B572</f>
        <v>-137.42058546199999</v>
      </c>
      <c r="D593" s="24">
        <f t="shared" si="24"/>
        <v>1.8110959266536642E-14</v>
      </c>
      <c r="E593" s="24">
        <f t="shared" si="25"/>
        <v>1.8110959266536642E-14</v>
      </c>
      <c r="F593" s="24">
        <f t="shared" si="26"/>
        <v>8.6382561651931997E-11</v>
      </c>
      <c r="G593" s="9"/>
    </row>
    <row r="594" spans="1:7" x14ac:dyDescent="0.25">
      <c r="A594" s="2">
        <v>571</v>
      </c>
      <c r="B594" s="48">
        <f>'1. 50 MHz AWG Meas Data'!A573</f>
        <v>266904.925965</v>
      </c>
      <c r="C594" s="38">
        <f>'1. 50 MHz AWG Meas Data'!B573</f>
        <v>-137.28980649299999</v>
      </c>
      <c r="D594" s="24">
        <f t="shared" si="24"/>
        <v>1.866462852282947E-14</v>
      </c>
      <c r="E594" s="24">
        <f t="shared" si="25"/>
        <v>1.866462852282947E-14</v>
      </c>
      <c r="F594" s="24">
        <f t="shared" si="26"/>
        <v>8.6824440034887681E-11</v>
      </c>
      <c r="G594" s="9"/>
    </row>
    <row r="595" spans="1:7" x14ac:dyDescent="0.25">
      <c r="A595" s="2">
        <v>572</v>
      </c>
      <c r="B595" s="48">
        <f>'1. 50 MHz AWG Meas Data'!A574</f>
        <v>271711.81727</v>
      </c>
      <c r="C595" s="38">
        <f>'1. 50 MHz AWG Meas Data'!B574</f>
        <v>-137.24575401300001</v>
      </c>
      <c r="D595" s="24">
        <f t="shared" si="24"/>
        <v>1.8854915859641022E-14</v>
      </c>
      <c r="E595" s="24">
        <f t="shared" si="25"/>
        <v>1.8854915859641022E-14</v>
      </c>
      <c r="F595" s="24">
        <f t="shared" si="26"/>
        <v>9.0176185829829459E-11</v>
      </c>
      <c r="G595" s="9"/>
    </row>
    <row r="596" spans="1:7" x14ac:dyDescent="0.25">
      <c r="A596" s="2">
        <v>573</v>
      </c>
      <c r="B596" s="48">
        <f>'1. 50 MHz AWG Meas Data'!A575</f>
        <v>276605.279492</v>
      </c>
      <c r="C596" s="38">
        <f>'1. 50 MHz AWG Meas Data'!B575</f>
        <v>-137.31703292099999</v>
      </c>
      <c r="D596" s="24">
        <f t="shared" si="24"/>
        <v>1.8547983799715541E-14</v>
      </c>
      <c r="E596" s="24">
        <f t="shared" si="25"/>
        <v>1.8547983799715541E-14</v>
      </c>
      <c r="F596" s="24">
        <f t="shared" si="26"/>
        <v>9.1514838238159041E-11</v>
      </c>
      <c r="G596" s="9"/>
    </row>
    <row r="597" spans="1:7" x14ac:dyDescent="0.25">
      <c r="A597" s="2">
        <v>574</v>
      </c>
      <c r="B597" s="48">
        <f>'1. 50 MHz AWG Meas Data'!A576</f>
        <v>281586.871751</v>
      </c>
      <c r="C597" s="38">
        <f>'1. 50 MHz AWG Meas Data'!B576</f>
        <v>-137.48106589700001</v>
      </c>
      <c r="D597" s="24">
        <f t="shared" si="24"/>
        <v>1.7860491676956283E-14</v>
      </c>
      <c r="E597" s="24">
        <f t="shared" si="25"/>
        <v>1.7860491676956283E-14</v>
      </c>
      <c r="F597" s="24">
        <f t="shared" si="26"/>
        <v>9.0686089798289801E-11</v>
      </c>
      <c r="G597" s="9"/>
    </row>
    <row r="598" spans="1:7" x14ac:dyDescent="0.25">
      <c r="A598" s="2">
        <v>575</v>
      </c>
      <c r="B598" s="48">
        <f>'1. 50 MHz AWG Meas Data'!A577</f>
        <v>286658.18124599999</v>
      </c>
      <c r="C598" s="38">
        <f>'1. 50 MHz AWG Meas Data'!B577</f>
        <v>-137.47485393100001</v>
      </c>
      <c r="D598" s="24">
        <f t="shared" si="24"/>
        <v>1.7886056853983039E-14</v>
      </c>
      <c r="E598" s="24">
        <f t="shared" si="25"/>
        <v>1.7886056853983039E-14</v>
      </c>
      <c r="F598" s="24">
        <f t="shared" si="26"/>
        <v>9.0640905489215341E-11</v>
      </c>
      <c r="G598" s="9"/>
    </row>
    <row r="599" spans="1:7" x14ac:dyDescent="0.25">
      <c r="A599" s="2">
        <v>576</v>
      </c>
      <c r="B599" s="48">
        <f>'1. 50 MHz AWG Meas Data'!A578</f>
        <v>291820.82376399997</v>
      </c>
      <c r="C599" s="38">
        <f>'1. 50 MHz AWG Meas Data'!B578</f>
        <v>-137.401929873</v>
      </c>
      <c r="D599" s="24">
        <f t="shared" ref="D599:D662" si="27">10^(C599/10)</f>
        <v>1.8188924183579978E-14</v>
      </c>
      <c r="E599" s="24">
        <f t="shared" ref="E599:E662" si="28">IF($B599&gt;=$C$11, IF($B599&lt;=$C$12,$D599,0),0)</f>
        <v>1.8188924183579978E-14</v>
      </c>
      <c r="F599" s="24">
        <f t="shared" si="26"/>
        <v>9.3121115470282914E-11</v>
      </c>
      <c r="G599" s="9"/>
    </row>
    <row r="600" spans="1:7" x14ac:dyDescent="0.25">
      <c r="A600" s="2">
        <v>577</v>
      </c>
      <c r="B600" s="48">
        <f>'1. 50 MHz AWG Meas Data'!A579</f>
        <v>297076.44419000001</v>
      </c>
      <c r="C600" s="38">
        <f>'1. 50 MHz AWG Meas Data'!B579</f>
        <v>-137.50505590500001</v>
      </c>
      <c r="D600" s="24">
        <f t="shared" si="27"/>
        <v>1.7762104036917338E-14</v>
      </c>
      <c r="E600" s="24">
        <f t="shared" si="28"/>
        <v>1.7762104036917338E-14</v>
      </c>
      <c r="F600" s="24">
        <f t="shared" si="26"/>
        <v>9.4472479125674753E-11</v>
      </c>
      <c r="G600" s="9"/>
    </row>
    <row r="601" spans="1:7" x14ac:dyDescent="0.25">
      <c r="A601" s="2">
        <v>578</v>
      </c>
      <c r="B601" s="48">
        <f>'1. 50 MHz AWG Meas Data'!A580</f>
        <v>302426.71703100001</v>
      </c>
      <c r="C601" s="38">
        <f>'1. 50 MHz AWG Meas Data'!B580</f>
        <v>-137.48048155399999</v>
      </c>
      <c r="D601" s="24">
        <f t="shared" si="27"/>
        <v>1.786289496686217E-14</v>
      </c>
      <c r="E601" s="24">
        <f t="shared" si="28"/>
        <v>1.786289496686217E-14</v>
      </c>
      <c r="F601" s="24">
        <f t="shared" ref="F601:F664" si="29">((E601+E600)/2)*($B601-$B600)</f>
        <v>9.5301732315286742E-11</v>
      </c>
      <c r="G601" s="9"/>
    </row>
    <row r="602" spans="1:7" x14ac:dyDescent="0.25">
      <c r="A602" s="2">
        <v>579</v>
      </c>
      <c r="B602" s="48">
        <f>'1. 50 MHz AWG Meas Data'!A581</f>
        <v>307873.34695500002</v>
      </c>
      <c r="C602" s="38">
        <f>'1. 50 MHz AWG Meas Data'!B581</f>
        <v>-137.530681907</v>
      </c>
      <c r="D602" s="24">
        <f t="shared" si="27"/>
        <v>1.7657605482217614E-14</v>
      </c>
      <c r="E602" s="24">
        <f t="shared" si="28"/>
        <v>1.7657605482217614E-14</v>
      </c>
      <c r="F602" s="24">
        <f t="shared" si="29"/>
        <v>9.6733510330706843E-11</v>
      </c>
      <c r="G602" s="9"/>
    </row>
    <row r="603" spans="1:7" x14ac:dyDescent="0.25">
      <c r="A603" s="2">
        <v>580</v>
      </c>
      <c r="B603" s="48">
        <f>'1. 50 MHz AWG Meas Data'!A582</f>
        <v>313418.06932900002</v>
      </c>
      <c r="C603" s="38">
        <f>'1. 50 MHz AWG Meas Data'!B582</f>
        <v>-137.55049926000001</v>
      </c>
      <c r="D603" s="24">
        <f t="shared" si="27"/>
        <v>1.7577215366736679E-14</v>
      </c>
      <c r="E603" s="24">
        <f t="shared" si="28"/>
        <v>1.7577215366736679E-14</v>
      </c>
      <c r="F603" s="24">
        <f t="shared" si="29"/>
        <v>9.7683649752539348E-11</v>
      </c>
      <c r="G603" s="9"/>
    </row>
    <row r="604" spans="1:7" x14ac:dyDescent="0.25">
      <c r="A604" s="2">
        <v>581</v>
      </c>
      <c r="B604" s="48">
        <f>'1. 50 MHz AWG Meas Data'!A583</f>
        <v>319062.65077299997</v>
      </c>
      <c r="C604" s="38">
        <f>'1. 50 MHz AWG Meas Data'!B583</f>
        <v>-137.46231021</v>
      </c>
      <c r="D604" s="24">
        <f t="shared" si="27"/>
        <v>1.7937791802160085E-14</v>
      </c>
      <c r="E604" s="24">
        <f t="shared" si="28"/>
        <v>1.7937791802160085E-14</v>
      </c>
      <c r="F604" s="24">
        <f t="shared" si="29"/>
        <v>1.0023367522453998E-10</v>
      </c>
      <c r="G604" s="9"/>
    </row>
    <row r="605" spans="1:7" x14ac:dyDescent="0.25">
      <c r="A605" s="2">
        <v>582</v>
      </c>
      <c r="B605" s="48">
        <f>'1. 50 MHz AWG Meas Data'!A584</f>
        <v>324808.88972400001</v>
      </c>
      <c r="C605" s="38">
        <f>'1. 50 MHz AWG Meas Data'!B584</f>
        <v>-137.36142020200001</v>
      </c>
      <c r="D605" s="24">
        <f t="shared" si="27"/>
        <v>1.8359378685286121E-14</v>
      </c>
      <c r="E605" s="24">
        <f t="shared" si="28"/>
        <v>1.8359378685286121E-14</v>
      </c>
      <c r="F605" s="24">
        <f t="shared" si="29"/>
        <v>1.0428610743302616E-10</v>
      </c>
      <c r="G605" s="9"/>
    </row>
    <row r="606" spans="1:7" x14ac:dyDescent="0.25">
      <c r="A606" s="2">
        <v>583</v>
      </c>
      <c r="B606" s="48">
        <f>'1. 50 MHz AWG Meas Data'!A585</f>
        <v>330658.61700899998</v>
      </c>
      <c r="C606" s="38">
        <f>'1. 50 MHz AWG Meas Data'!B585</f>
        <v>-137.447445789</v>
      </c>
      <c r="D606" s="24">
        <f t="shared" si="27"/>
        <v>1.7999291941242447E-14</v>
      </c>
      <c r="E606" s="24">
        <f t="shared" si="28"/>
        <v>1.7999291941242447E-14</v>
      </c>
      <c r="F606" s="24">
        <f t="shared" si="29"/>
        <v>1.0634415380516559E-10</v>
      </c>
      <c r="G606" s="9"/>
    </row>
    <row r="607" spans="1:7" x14ac:dyDescent="0.25">
      <c r="A607" s="2">
        <v>584</v>
      </c>
      <c r="B607" s="48">
        <f>'1. 50 MHz AWG Meas Data'!A586</f>
        <v>336613.69642699999</v>
      </c>
      <c r="C607" s="38">
        <f>'1. 50 MHz AWG Meas Data'!B586</f>
        <v>-137.41947638900001</v>
      </c>
      <c r="D607" s="24">
        <f t="shared" si="27"/>
        <v>1.8115584916123666E-14</v>
      </c>
      <c r="E607" s="24">
        <f t="shared" si="28"/>
        <v>1.8115584916123666E-14</v>
      </c>
      <c r="F607" s="24">
        <f t="shared" si="29"/>
        <v>1.0753347992845288E-10</v>
      </c>
      <c r="G607" s="9"/>
    </row>
    <row r="608" spans="1:7" x14ac:dyDescent="0.25">
      <c r="A608" s="2">
        <v>585</v>
      </c>
      <c r="B608" s="48">
        <f>'1. 50 MHz AWG Meas Data'!A587</f>
        <v>342676.02534300002</v>
      </c>
      <c r="C608" s="38">
        <f>'1. 50 MHz AWG Meas Data'!B587</f>
        <v>-137.40013811399999</v>
      </c>
      <c r="D608" s="24">
        <f t="shared" si="27"/>
        <v>1.8196429895422013E-14</v>
      </c>
      <c r="E608" s="24">
        <f t="shared" si="28"/>
        <v>1.8196429895422013E-14</v>
      </c>
      <c r="F608" s="24">
        <f t="shared" si="29"/>
        <v>1.1006768869512734E-10</v>
      </c>
      <c r="G608" s="9"/>
    </row>
    <row r="609" spans="1:7" x14ac:dyDescent="0.25">
      <c r="A609" s="2">
        <v>586</v>
      </c>
      <c r="B609" s="48">
        <f>'1. 50 MHz AWG Meas Data'!A588</f>
        <v>348847.53529500001</v>
      </c>
      <c r="C609" s="38">
        <f>'1. 50 MHz AWG Meas Data'!B588</f>
        <v>-137.14307049799999</v>
      </c>
      <c r="D609" s="24">
        <f t="shared" si="27"/>
        <v>1.9306028821401232E-14</v>
      </c>
      <c r="E609" s="24">
        <f t="shared" si="28"/>
        <v>1.9306028821401232E-14</v>
      </c>
      <c r="F609" s="24">
        <f t="shared" si="29"/>
        <v>1.1572339859767176E-10</v>
      </c>
      <c r="G609" s="9"/>
    </row>
    <row r="610" spans="1:7" x14ac:dyDescent="0.25">
      <c r="A610" s="2">
        <v>587</v>
      </c>
      <c r="B610" s="48">
        <f>'1. 50 MHz AWG Meas Data'!A589</f>
        <v>355130.192606</v>
      </c>
      <c r="C610" s="38">
        <f>'1. 50 MHz AWG Meas Data'!B589</f>
        <v>-137.424151722</v>
      </c>
      <c r="D610" s="24">
        <f t="shared" si="27"/>
        <v>1.8096093344728867E-14</v>
      </c>
      <c r="E610" s="24">
        <f t="shared" si="28"/>
        <v>1.8096093344728867E-14</v>
      </c>
      <c r="F610" s="24">
        <f t="shared" si="29"/>
        <v>1.1749235813697599E-10</v>
      </c>
      <c r="G610" s="9"/>
    </row>
    <row r="611" spans="1:7" x14ac:dyDescent="0.25">
      <c r="A611" s="2">
        <v>588</v>
      </c>
      <c r="B611" s="48">
        <f>'1. 50 MHz AWG Meas Data'!A590</f>
        <v>361525.99901099998</v>
      </c>
      <c r="C611" s="38">
        <f>'1. 50 MHz AWG Meas Data'!B590</f>
        <v>-137.440557157</v>
      </c>
      <c r="D611" s="24">
        <f t="shared" si="27"/>
        <v>1.8027864462974071E-14</v>
      </c>
      <c r="E611" s="24">
        <f t="shared" si="28"/>
        <v>1.8027864462974071E-14</v>
      </c>
      <c r="F611" s="24">
        <f t="shared" si="29"/>
        <v>1.1552092036022777E-10</v>
      </c>
      <c r="G611" s="9"/>
    </row>
    <row r="612" spans="1:7" x14ac:dyDescent="0.25">
      <c r="A612" s="2">
        <v>589</v>
      </c>
      <c r="B612" s="48">
        <f>'1. 50 MHz AWG Meas Data'!A591</f>
        <v>368036.99229800003</v>
      </c>
      <c r="C612" s="38">
        <f>'1. 50 MHz AWG Meas Data'!B591</f>
        <v>-137.41614614100001</v>
      </c>
      <c r="D612" s="24">
        <f t="shared" si="27"/>
        <v>1.8129481599064249E-14</v>
      </c>
      <c r="E612" s="24">
        <f t="shared" si="28"/>
        <v>1.8129481599064249E-14</v>
      </c>
      <c r="F612" s="24">
        <f t="shared" si="29"/>
        <v>1.1771011874283459E-10</v>
      </c>
      <c r="G612" s="9"/>
    </row>
    <row r="613" spans="1:7" x14ac:dyDescent="0.25">
      <c r="A613" s="2">
        <v>590</v>
      </c>
      <c r="B613" s="48">
        <f>'1. 50 MHz AWG Meas Data'!A592</f>
        <v>374665.24695499998</v>
      </c>
      <c r="C613" s="38">
        <f>'1. 50 MHz AWG Meas Data'!B592</f>
        <v>-137.42505562700001</v>
      </c>
      <c r="D613" s="24">
        <f t="shared" si="27"/>
        <v>1.8092327363848934E-14</v>
      </c>
      <c r="E613" s="24">
        <f t="shared" si="28"/>
        <v>1.8092327363848934E-14</v>
      </c>
      <c r="F613" s="24">
        <f t="shared" si="29"/>
        <v>1.2004368697169597E-10</v>
      </c>
      <c r="G613" s="9"/>
    </row>
    <row r="614" spans="1:7" x14ac:dyDescent="0.25">
      <c r="A614" s="2">
        <v>591</v>
      </c>
      <c r="B614" s="48">
        <f>'1. 50 MHz AWG Meas Data'!A593</f>
        <v>381412.87482800003</v>
      </c>
      <c r="C614" s="38">
        <f>'1. 50 MHz AWG Meas Data'!B593</f>
        <v>-137.42700447000001</v>
      </c>
      <c r="D614" s="24">
        <f t="shared" si="27"/>
        <v>1.8084210476081724E-14</v>
      </c>
      <c r="E614" s="24">
        <f t="shared" si="28"/>
        <v>1.8084210476081724E-14</v>
      </c>
      <c r="F614" s="24">
        <f t="shared" si="29"/>
        <v>1.2205290753867854E-10</v>
      </c>
      <c r="G614" s="9"/>
    </row>
    <row r="615" spans="1:7" x14ac:dyDescent="0.25">
      <c r="A615" s="2">
        <v>592</v>
      </c>
      <c r="B615" s="48">
        <f>'1. 50 MHz AWG Meas Data'!A594</f>
        <v>388282.02580100001</v>
      </c>
      <c r="C615" s="38">
        <f>'1. 50 MHz AWG Meas Data'!B594</f>
        <v>-137.45621759799999</v>
      </c>
      <c r="D615" s="24">
        <f t="shared" si="27"/>
        <v>1.7962973954996789E-14</v>
      </c>
      <c r="E615" s="24">
        <f t="shared" si="28"/>
        <v>1.7962973954996789E-14</v>
      </c>
      <c r="F615" s="24">
        <f t="shared" si="29"/>
        <v>1.238067760043264E-10</v>
      </c>
      <c r="G615" s="9"/>
    </row>
    <row r="616" spans="1:7" x14ac:dyDescent="0.25">
      <c r="A616" s="2">
        <v>593</v>
      </c>
      <c r="B616" s="48">
        <f>'1. 50 MHz AWG Meas Data'!A595</f>
        <v>395274.88847300003</v>
      </c>
      <c r="C616" s="38">
        <f>'1. 50 MHz AWG Meas Data'!B595</f>
        <v>-137.42829590100001</v>
      </c>
      <c r="D616" s="24">
        <f t="shared" si="27"/>
        <v>1.8078833700885751E-14</v>
      </c>
      <c r="E616" s="24">
        <f t="shared" si="28"/>
        <v>1.8078833700885751E-14</v>
      </c>
      <c r="F616" s="24">
        <f t="shared" si="29"/>
        <v>1.2601770569411272E-10</v>
      </c>
      <c r="G616" s="9"/>
    </row>
    <row r="617" spans="1:7" x14ac:dyDescent="0.25">
      <c r="A617" s="2">
        <v>594</v>
      </c>
      <c r="B617" s="48">
        <f>'1. 50 MHz AWG Meas Data'!A596</f>
        <v>402393.69086199999</v>
      </c>
      <c r="C617" s="38">
        <f>'1. 50 MHz AWG Meas Data'!B596</f>
        <v>-137.43344491799999</v>
      </c>
      <c r="D617" s="24">
        <f t="shared" si="27"/>
        <v>1.8057412046958715E-14</v>
      </c>
      <c r="E617" s="24">
        <f t="shared" si="28"/>
        <v>1.8057412046958715E-14</v>
      </c>
      <c r="F617" s="24">
        <f t="shared" si="29"/>
        <v>1.2862339627962242E-10</v>
      </c>
      <c r="G617" s="9"/>
    </row>
    <row r="618" spans="1:7" x14ac:dyDescent="0.25">
      <c r="A618" s="2">
        <v>595</v>
      </c>
      <c r="B618" s="48">
        <f>'1. 50 MHz AWG Meas Data'!A597</f>
        <v>409640.70111099997</v>
      </c>
      <c r="C618" s="38">
        <f>'1. 50 MHz AWG Meas Data'!B597</f>
        <v>-137.416108189</v>
      </c>
      <c r="D618" s="24">
        <f t="shared" si="27"/>
        <v>1.8129640029143588E-14</v>
      </c>
      <c r="E618" s="24">
        <f t="shared" si="28"/>
        <v>1.8129640029143588E-14</v>
      </c>
      <c r="F618" s="24">
        <f t="shared" si="29"/>
        <v>1.3112396863830477E-10</v>
      </c>
      <c r="G618" s="9"/>
    </row>
    <row r="619" spans="1:7" x14ac:dyDescent="0.25">
      <c r="A619" s="2">
        <v>596</v>
      </c>
      <c r="B619" s="48">
        <f>'1. 50 MHz AWG Meas Data'!A598</f>
        <v>417018.22821199999</v>
      </c>
      <c r="C619" s="38">
        <f>'1. 50 MHz AWG Meas Data'!B598</f>
        <v>-137.373137012</v>
      </c>
      <c r="D619" s="24">
        <f t="shared" si="27"/>
        <v>1.8309913761170268E-14</v>
      </c>
      <c r="E619" s="24">
        <f t="shared" si="28"/>
        <v>1.8309913761170268E-14</v>
      </c>
      <c r="F619" s="24">
        <f t="shared" si="29"/>
        <v>1.3441689781819412E-10</v>
      </c>
      <c r="G619" s="9"/>
    </row>
    <row r="620" spans="1:7" x14ac:dyDescent="0.25">
      <c r="A620" s="2">
        <v>597</v>
      </c>
      <c r="B620" s="48">
        <f>'1. 50 MHz AWG Meas Data'!A599</f>
        <v>424528.62273900001</v>
      </c>
      <c r="C620" s="38">
        <f>'1. 50 MHz AWG Meas Data'!B599</f>
        <v>-137.367960125</v>
      </c>
      <c r="D620" s="24">
        <f t="shared" si="27"/>
        <v>1.8331752599986652E-14</v>
      </c>
      <c r="E620" s="24">
        <f t="shared" si="28"/>
        <v>1.8331752599986652E-14</v>
      </c>
      <c r="F620" s="24">
        <f t="shared" si="29"/>
        <v>1.3759668524949692E-10</v>
      </c>
      <c r="G620" s="9"/>
    </row>
    <row r="621" spans="1:7" x14ac:dyDescent="0.25">
      <c r="A621" s="2">
        <v>598</v>
      </c>
      <c r="B621" s="48">
        <f>'1. 50 MHz AWG Meas Data'!A600</f>
        <v>432174.277604</v>
      </c>
      <c r="C621" s="38">
        <f>'1. 50 MHz AWG Meas Data'!B600</f>
        <v>-137.458043952</v>
      </c>
      <c r="D621" s="24">
        <f t="shared" si="27"/>
        <v>1.7955421509939585E-14</v>
      </c>
      <c r="E621" s="24">
        <f t="shared" si="28"/>
        <v>1.7955421509939585E-14</v>
      </c>
      <c r="F621" s="24">
        <f t="shared" si="29"/>
        <v>1.3871960463532958E-10</v>
      </c>
      <c r="G621" s="9"/>
    </row>
    <row r="622" spans="1:7" x14ac:dyDescent="0.25">
      <c r="A622" s="2">
        <v>599</v>
      </c>
      <c r="B622" s="48">
        <f>'1. 50 MHz AWG Meas Data'!A601</f>
        <v>439957.62881000002</v>
      </c>
      <c r="C622" s="38">
        <f>'1. 50 MHz AWG Meas Data'!B601</f>
        <v>-137.44763121299999</v>
      </c>
      <c r="D622" s="24">
        <f t="shared" si="27"/>
        <v>1.7998523469709666E-14</v>
      </c>
      <c r="E622" s="24">
        <f t="shared" si="28"/>
        <v>1.7998523469709666E-14</v>
      </c>
      <c r="F622" s="24">
        <f t="shared" si="29"/>
        <v>1.399210905089057E-10</v>
      </c>
      <c r="G622" s="9"/>
    </row>
    <row r="623" spans="1:7" x14ac:dyDescent="0.25">
      <c r="A623" s="2">
        <v>600</v>
      </c>
      <c r="B623" s="48">
        <f>'1. 50 MHz AWG Meas Data'!A602</f>
        <v>447881.156235</v>
      </c>
      <c r="C623" s="38">
        <f>'1. 50 MHz AWG Meas Data'!B602</f>
        <v>-137.47775739299999</v>
      </c>
      <c r="D623" s="24">
        <f t="shared" si="27"/>
        <v>1.7874103183577153E-14</v>
      </c>
      <c r="E623" s="24">
        <f t="shared" si="28"/>
        <v>1.7874103183577153E-14</v>
      </c>
      <c r="F623" s="24">
        <f t="shared" si="29"/>
        <v>1.4211887054705166E-10</v>
      </c>
      <c r="G623" s="9"/>
    </row>
    <row r="624" spans="1:7" x14ac:dyDescent="0.25">
      <c r="A624" s="2">
        <v>601</v>
      </c>
      <c r="B624" s="48">
        <f>'1. 50 MHz AWG Meas Data'!A603</f>
        <v>455947.38441699999</v>
      </c>
      <c r="C624" s="38">
        <f>'1. 50 MHz AWG Meas Data'!B603</f>
        <v>-137.472175185</v>
      </c>
      <c r="D624" s="24">
        <f t="shared" si="27"/>
        <v>1.7897092449531735E-14</v>
      </c>
      <c r="E624" s="24">
        <f t="shared" si="28"/>
        <v>1.7897092449531735E-14</v>
      </c>
      <c r="F624" s="24">
        <f t="shared" si="29"/>
        <v>1.4426931315980899E-10</v>
      </c>
      <c r="G624" s="9"/>
    </row>
    <row r="625" spans="1:7" x14ac:dyDescent="0.25">
      <c r="A625" s="2">
        <v>602</v>
      </c>
      <c r="B625" s="48">
        <f>'1. 50 MHz AWG Meas Data'!A604</f>
        <v>464158.88336099999</v>
      </c>
      <c r="C625" s="38">
        <f>'1. 50 MHz AWG Meas Data'!B604</f>
        <v>-136.644449286</v>
      </c>
      <c r="D625" s="24">
        <f t="shared" si="27"/>
        <v>2.1654844595867779E-14</v>
      </c>
      <c r="E625" s="24">
        <f t="shared" si="28"/>
        <v>2.1654844595867779E-14</v>
      </c>
      <c r="F625" s="24">
        <f t="shared" si="29"/>
        <v>1.6239034464072615E-10</v>
      </c>
      <c r="G625" s="9"/>
    </row>
    <row r="626" spans="1:7" x14ac:dyDescent="0.25">
      <c r="A626" s="2">
        <v>603</v>
      </c>
      <c r="B626" s="48">
        <f>'1. 50 MHz AWG Meas Data'!A605</f>
        <v>472518.26935900003</v>
      </c>
      <c r="C626" s="38">
        <f>'1. 50 MHz AWG Meas Data'!B605</f>
        <v>-137.45873559099999</v>
      </c>
      <c r="D626" s="24">
        <f t="shared" si="27"/>
        <v>1.7952562233233301E-14</v>
      </c>
      <c r="E626" s="24">
        <f t="shared" si="28"/>
        <v>1.7952562233233301E-14</v>
      </c>
      <c r="F626" s="24">
        <f t="shared" si="29"/>
        <v>1.655468010321394E-10</v>
      </c>
      <c r="G626" s="9"/>
    </row>
    <row r="627" spans="1:7" x14ac:dyDescent="0.25">
      <c r="A627" s="2">
        <v>604</v>
      </c>
      <c r="B627" s="48">
        <f>'1. 50 MHz AWG Meas Data'!A606</f>
        <v>481028.20581800002</v>
      </c>
      <c r="C627" s="38">
        <f>'1. 50 MHz AWG Meas Data'!B606</f>
        <v>-137.430637416</v>
      </c>
      <c r="D627" s="24">
        <f t="shared" si="27"/>
        <v>1.8069089057005518E-14</v>
      </c>
      <c r="E627" s="24">
        <f t="shared" si="28"/>
        <v>1.8069089057005518E-14</v>
      </c>
      <c r="F627" s="24">
        <f t="shared" si="29"/>
        <v>1.5327098181409368E-10</v>
      </c>
      <c r="G627" s="9"/>
    </row>
    <row r="628" spans="1:7" x14ac:dyDescent="0.25">
      <c r="A628" s="2">
        <v>605</v>
      </c>
      <c r="B628" s="48">
        <f>'1. 50 MHz AWG Meas Data'!A607</f>
        <v>489691.40411499998</v>
      </c>
      <c r="C628" s="38">
        <f>'1. 50 MHz AWG Meas Data'!B607</f>
        <v>-137.42107235</v>
      </c>
      <c r="D628" s="24">
        <f t="shared" si="27"/>
        <v>1.8108928958801331E-14</v>
      </c>
      <c r="E628" s="24">
        <f t="shared" si="28"/>
        <v>1.8108928958801331E-14</v>
      </c>
      <c r="F628" s="24">
        <f t="shared" si="29"/>
        <v>1.5670867203168598E-10</v>
      </c>
      <c r="G628" s="9"/>
    </row>
    <row r="629" spans="1:7" x14ac:dyDescent="0.25">
      <c r="A629" s="2">
        <v>606</v>
      </c>
      <c r="B629" s="48">
        <f>'1. 50 MHz AWG Meas Data'!A608</f>
        <v>498510.62445900001</v>
      </c>
      <c r="C629" s="38">
        <f>'1. 50 MHz AWG Meas Data'!B608</f>
        <v>-137.10990418599999</v>
      </c>
      <c r="D629" s="24">
        <f t="shared" si="27"/>
        <v>1.9454030006084464E-14</v>
      </c>
      <c r="E629" s="24">
        <f t="shared" si="28"/>
        <v>1.9454030006084464E-14</v>
      </c>
      <c r="F629" s="24">
        <f t="shared" si="29"/>
        <v>1.6563800594197954E-10</v>
      </c>
      <c r="G629" s="9"/>
    </row>
    <row r="630" spans="1:7" x14ac:dyDescent="0.25">
      <c r="A630" s="2">
        <v>607</v>
      </c>
      <c r="B630" s="48">
        <f>'1. 50 MHz AWG Meas Data'!A609</f>
        <v>507488.67676599999</v>
      </c>
      <c r="C630" s="38">
        <f>'1. 50 MHz AWG Meas Data'!B609</f>
        <v>-137.56168255899999</v>
      </c>
      <c r="D630" s="24">
        <f t="shared" si="27"/>
        <v>1.753201138880636E-14</v>
      </c>
      <c r="E630" s="24">
        <f t="shared" si="28"/>
        <v>1.753201138880636E-14</v>
      </c>
      <c r="F630" s="24">
        <f t="shared" si="29"/>
        <v>1.6603130713609807E-10</v>
      </c>
      <c r="G630" s="9"/>
    </row>
    <row r="631" spans="1:7" x14ac:dyDescent="0.25">
      <c r="A631" s="2">
        <v>608</v>
      </c>
      <c r="B631" s="48">
        <f>'1. 50 MHz AWG Meas Data'!A610</f>
        <v>516628.421561</v>
      </c>
      <c r="C631" s="38">
        <f>'1. 50 MHz AWG Meas Data'!B610</f>
        <v>-137.577844723</v>
      </c>
      <c r="D631" s="24">
        <f t="shared" si="27"/>
        <v>1.7466887686179869E-14</v>
      </c>
      <c r="E631" s="24">
        <f t="shared" si="28"/>
        <v>1.7466887686179869E-14</v>
      </c>
      <c r="F631" s="24">
        <f t="shared" si="29"/>
        <v>1.5994050282566797E-10</v>
      </c>
      <c r="G631" s="9"/>
    </row>
    <row r="632" spans="1:7" x14ac:dyDescent="0.25">
      <c r="A632" s="2">
        <v>609</v>
      </c>
      <c r="B632" s="48">
        <f>'1. 50 MHz AWG Meas Data'!A611</f>
        <v>525932.77088600001</v>
      </c>
      <c r="C632" s="38">
        <f>'1. 50 MHz AWG Meas Data'!B611</f>
        <v>-137.488009304</v>
      </c>
      <c r="D632" s="24">
        <f t="shared" si="27"/>
        <v>1.7831959520432506E-14</v>
      </c>
      <c r="E632" s="24">
        <f t="shared" si="28"/>
        <v>1.7831959520432506E-14</v>
      </c>
      <c r="F632" s="24">
        <f t="shared" si="29"/>
        <v>1.6421640259006131E-10</v>
      </c>
      <c r="G632" s="9"/>
    </row>
    <row r="633" spans="1:7" x14ac:dyDescent="0.25">
      <c r="A633" s="2">
        <v>610</v>
      </c>
      <c r="B633" s="48">
        <f>'1. 50 MHz AWG Meas Data'!A612</f>
        <v>535404.689227</v>
      </c>
      <c r="C633" s="38">
        <f>'1. 50 MHz AWG Meas Data'!B612</f>
        <v>-137.45733956800001</v>
      </c>
      <c r="D633" s="24">
        <f t="shared" si="27"/>
        <v>1.7958333943290655E-14</v>
      </c>
      <c r="E633" s="24">
        <f t="shared" si="28"/>
        <v>1.7958333943290655E-14</v>
      </c>
      <c r="F633" s="24">
        <f t="shared" si="29"/>
        <v>1.6950136854440558E-10</v>
      </c>
      <c r="G633" s="9"/>
    </row>
    <row r="634" spans="1:7" x14ac:dyDescent="0.25">
      <c r="A634" s="2">
        <v>611</v>
      </c>
      <c r="B634" s="48">
        <f>'1. 50 MHz AWG Meas Data'!A613</f>
        <v>545047.19446100004</v>
      </c>
      <c r="C634" s="38">
        <f>'1. 50 MHz AWG Meas Data'!B613</f>
        <v>-137.38495552099999</v>
      </c>
      <c r="D634" s="24">
        <f t="shared" si="27"/>
        <v>1.8260154504236281E-14</v>
      </c>
      <c r="E634" s="24">
        <f t="shared" si="28"/>
        <v>1.8260154504236281E-14</v>
      </c>
      <c r="F634" s="24">
        <f t="shared" si="29"/>
        <v>1.7461848221142424E-10</v>
      </c>
      <c r="G634" s="9"/>
    </row>
    <row r="635" spans="1:7" x14ac:dyDescent="0.25">
      <c r="A635" s="2">
        <v>612</v>
      </c>
      <c r="B635" s="48">
        <f>'1. 50 MHz AWG Meas Data'!A614</f>
        <v>554863.35881500004</v>
      </c>
      <c r="C635" s="38">
        <f>'1. 50 MHz AWG Meas Data'!B614</f>
        <v>-137.26709617899999</v>
      </c>
      <c r="D635" s="24">
        <f t="shared" si="27"/>
        <v>1.8762486039139855E-14</v>
      </c>
      <c r="E635" s="24">
        <f t="shared" si="28"/>
        <v>1.8762486039139855E-14</v>
      </c>
      <c r="F635" s="24">
        <f t="shared" si="29"/>
        <v>1.8171016219642214E-10</v>
      </c>
      <c r="G635" s="9"/>
    </row>
    <row r="636" spans="1:7" x14ac:dyDescent="0.25">
      <c r="A636" s="2">
        <v>613</v>
      </c>
      <c r="B636" s="48">
        <f>'1. 50 MHz AWG Meas Data'!A615</f>
        <v>564856.30984600005</v>
      </c>
      <c r="C636" s="38">
        <f>'1. 50 MHz AWG Meas Data'!B615</f>
        <v>-137.40105034000001</v>
      </c>
      <c r="D636" s="24">
        <f t="shared" si="27"/>
        <v>1.8192608176760328E-14</v>
      </c>
      <c r="E636" s="24">
        <f t="shared" si="28"/>
        <v>1.8192608176760328E-14</v>
      </c>
      <c r="F636" s="24">
        <f t="shared" si="29"/>
        <v>1.8464522342274104E-10</v>
      </c>
      <c r="G636" s="9"/>
    </row>
    <row r="637" spans="1:7" x14ac:dyDescent="0.25">
      <c r="A637" s="2">
        <v>614</v>
      </c>
      <c r="B637" s="48">
        <f>'1. 50 MHz AWG Meas Data'!A616</f>
        <v>575029.231439</v>
      </c>
      <c r="C637" s="38">
        <f>'1. 50 MHz AWG Meas Data'!B616</f>
        <v>-137.39325871099999</v>
      </c>
      <c r="D637" s="24">
        <f t="shared" si="27"/>
        <v>1.8225276629053107E-14</v>
      </c>
      <c r="E637" s="24">
        <f t="shared" si="28"/>
        <v>1.8225276629053107E-14</v>
      </c>
      <c r="F637" s="24">
        <f t="shared" si="29"/>
        <v>1.8523814335622212E-10</v>
      </c>
      <c r="G637" s="9"/>
    </row>
    <row r="638" spans="1:7" x14ac:dyDescent="0.25">
      <c r="A638" s="2">
        <v>615</v>
      </c>
      <c r="B638" s="48">
        <f>'1. 50 MHz AWG Meas Data'!A617</f>
        <v>585385.364818</v>
      </c>
      <c r="C638" s="38">
        <f>'1. 50 MHz AWG Meas Data'!B617</f>
        <v>-137.19945577499999</v>
      </c>
      <c r="D638" s="24">
        <f t="shared" si="27"/>
        <v>1.905699510851395E-14</v>
      </c>
      <c r="E638" s="24">
        <f t="shared" si="28"/>
        <v>1.905699510851395E-14</v>
      </c>
      <c r="F638" s="24">
        <f t="shared" si="29"/>
        <v>1.9305008939318339E-10</v>
      </c>
      <c r="G638" s="9"/>
    </row>
    <row r="639" spans="1:7" x14ac:dyDescent="0.25">
      <c r="A639" s="2">
        <v>616</v>
      </c>
      <c r="B639" s="48">
        <f>'1. 50 MHz AWG Meas Data'!A618</f>
        <v>595928.00958299998</v>
      </c>
      <c r="C639" s="38">
        <f>'1. 50 MHz AWG Meas Data'!B618</f>
        <v>-137.43444622300001</v>
      </c>
      <c r="D639" s="24">
        <f t="shared" si="27"/>
        <v>1.8053249228061024E-14</v>
      </c>
      <c r="E639" s="24">
        <f t="shared" si="28"/>
        <v>1.8053249228061024E-14</v>
      </c>
      <c r="F639" s="24">
        <f t="shared" si="29"/>
        <v>1.9562006159143108E-10</v>
      </c>
      <c r="G639" s="9"/>
    </row>
    <row r="640" spans="1:7" x14ac:dyDescent="0.25">
      <c r="A640" s="2">
        <v>617</v>
      </c>
      <c r="B640" s="48">
        <f>'1. 50 MHz AWG Meas Data'!A619</f>
        <v>606660.52475700004</v>
      </c>
      <c r="C640" s="38">
        <f>'1. 50 MHz AWG Meas Data'!B619</f>
        <v>-137.42330214899999</v>
      </c>
      <c r="D640" s="24">
        <f t="shared" si="27"/>
        <v>1.8099633674341024E-14</v>
      </c>
      <c r="E640" s="24">
        <f t="shared" si="28"/>
        <v>1.8099633674341024E-14</v>
      </c>
      <c r="F640" s="24">
        <f t="shared" si="29"/>
        <v>1.9400568216693863E-10</v>
      </c>
      <c r="G640" s="9"/>
    </row>
    <row r="641" spans="1:7" x14ac:dyDescent="0.25">
      <c r="A641" s="2">
        <v>618</v>
      </c>
      <c r="B641" s="48">
        <f>'1. 50 MHz AWG Meas Data'!A620</f>
        <v>617586.32985900005</v>
      </c>
      <c r="C641" s="38">
        <f>'1. 50 MHz AWG Meas Data'!B620</f>
        <v>-137.37620663800001</v>
      </c>
      <c r="D641" s="24">
        <f t="shared" si="27"/>
        <v>1.8296976749200914E-14</v>
      </c>
      <c r="E641" s="24">
        <f t="shared" si="28"/>
        <v>1.8296976749200914E-14</v>
      </c>
      <c r="F641" s="24">
        <f t="shared" si="29"/>
        <v>1.9883113593052069E-10</v>
      </c>
      <c r="G641" s="9"/>
    </row>
    <row r="642" spans="1:7" x14ac:dyDescent="0.25">
      <c r="A642" s="2">
        <v>619</v>
      </c>
      <c r="B642" s="48">
        <f>'1. 50 MHz AWG Meas Data'!A621</f>
        <v>628708.90599200001</v>
      </c>
      <c r="C642" s="38">
        <f>'1. 50 MHz AWG Meas Data'!B621</f>
        <v>-137.408713307</v>
      </c>
      <c r="D642" s="24">
        <f t="shared" si="27"/>
        <v>1.8160536289397744E-14</v>
      </c>
      <c r="E642" s="24">
        <f t="shared" si="28"/>
        <v>1.8160536289397744E-14</v>
      </c>
      <c r="F642" s="24">
        <f t="shared" si="29"/>
        <v>2.0275073219582625E-10</v>
      </c>
      <c r="G642" s="9"/>
    </row>
    <row r="643" spans="1:7" x14ac:dyDescent="0.25">
      <c r="A643" s="2">
        <v>620</v>
      </c>
      <c r="B643" s="48">
        <f>'1. 50 MHz AWG Meas Data'!A622</f>
        <v>640031.79695300001</v>
      </c>
      <c r="C643" s="38">
        <f>'1. 50 MHz AWG Meas Data'!B622</f>
        <v>-137.40390158</v>
      </c>
      <c r="D643" s="24">
        <f t="shared" si="27"/>
        <v>1.8180668244150267E-14</v>
      </c>
      <c r="E643" s="24">
        <f t="shared" si="28"/>
        <v>1.8180668244150267E-14</v>
      </c>
      <c r="F643" s="24">
        <f t="shared" si="29"/>
        <v>2.0574374816238147E-10</v>
      </c>
      <c r="G643" s="9"/>
    </row>
    <row r="644" spans="1:7" x14ac:dyDescent="0.25">
      <c r="A644" s="2">
        <v>621</v>
      </c>
      <c r="B644" s="48">
        <f>'1. 50 MHz AWG Meas Data'!A623</f>
        <v>651558.61036399996</v>
      </c>
      <c r="C644" s="38">
        <f>'1. 50 MHz AWG Meas Data'!B623</f>
        <v>-137.43495035800001</v>
      </c>
      <c r="D644" s="24">
        <f t="shared" si="27"/>
        <v>1.8051153703720943E-14</v>
      </c>
      <c r="E644" s="24">
        <f t="shared" si="28"/>
        <v>1.8051153703720943E-14</v>
      </c>
      <c r="F644" s="24">
        <f t="shared" si="29"/>
        <v>2.0881872556684215E-10</v>
      </c>
      <c r="G644" s="9"/>
    </row>
    <row r="645" spans="1:7" x14ac:dyDescent="0.25">
      <c r="A645" s="2">
        <v>622</v>
      </c>
      <c r="B645" s="48">
        <f>'1. 50 MHz AWG Meas Data'!A624</f>
        <v>663293.01881599997</v>
      </c>
      <c r="C645" s="38">
        <f>'1. 50 MHz AWG Meas Data'!B624</f>
        <v>-137.43576057300001</v>
      </c>
      <c r="D645" s="24">
        <f t="shared" si="27"/>
        <v>1.8047786414484995E-14</v>
      </c>
      <c r="E645" s="24">
        <f t="shared" si="28"/>
        <v>1.8047786414484995E-14</v>
      </c>
      <c r="F645" s="24">
        <f t="shared" si="29"/>
        <v>2.117998540156589E-10</v>
      </c>
      <c r="G645" s="9"/>
    </row>
    <row r="646" spans="1:7" x14ac:dyDescent="0.25">
      <c r="A646" s="2">
        <v>623</v>
      </c>
      <c r="B646" s="48">
        <f>'1. 50 MHz AWG Meas Data'!A625</f>
        <v>675238.76104400004</v>
      </c>
      <c r="C646" s="38">
        <f>'1. 50 MHz AWG Meas Data'!B625</f>
        <v>-137.40326145899999</v>
      </c>
      <c r="D646" s="24">
        <f t="shared" si="27"/>
        <v>1.8183348150465771E-14</v>
      </c>
      <c r="E646" s="24">
        <f t="shared" si="28"/>
        <v>1.8183348150465771E-14</v>
      </c>
      <c r="F646" s="24">
        <f t="shared" si="29"/>
        <v>2.1640389707044274E-10</v>
      </c>
      <c r="G646" s="9"/>
    </row>
    <row r="647" spans="1:7" x14ac:dyDescent="0.25">
      <c r="A647" s="2">
        <v>624</v>
      </c>
      <c r="B647" s="48">
        <f>'1. 50 MHz AWG Meas Data'!A626</f>
        <v>687399.64311800001</v>
      </c>
      <c r="C647" s="38">
        <f>'1. 50 MHz AWG Meas Data'!B626</f>
        <v>-137.422845524</v>
      </c>
      <c r="D647" s="24">
        <f t="shared" si="27"/>
        <v>1.810153680230397E-14</v>
      </c>
      <c r="E647" s="24">
        <f t="shared" si="28"/>
        <v>1.810153680230397E-14</v>
      </c>
      <c r="F647" s="24">
        <f t="shared" si="29"/>
        <v>2.2062810348964433E-10</v>
      </c>
      <c r="G647" s="9"/>
    </row>
    <row r="648" spans="1:7" x14ac:dyDescent="0.25">
      <c r="A648" s="2">
        <v>625</v>
      </c>
      <c r="B648" s="48">
        <f>'1. 50 MHz AWG Meas Data'!A627</f>
        <v>699779.53965199995</v>
      </c>
      <c r="C648" s="38">
        <f>'1. 50 MHz AWG Meas Data'!B627</f>
        <v>-137.357420875</v>
      </c>
      <c r="D648" s="24">
        <f t="shared" si="27"/>
        <v>1.837629323984907E-14</v>
      </c>
      <c r="E648" s="24">
        <f t="shared" si="28"/>
        <v>1.837629323984907E-14</v>
      </c>
      <c r="F648" s="24">
        <f t="shared" si="29"/>
        <v>2.2579588085334468E-10</v>
      </c>
      <c r="G648" s="9"/>
    </row>
    <row r="649" spans="1:7" x14ac:dyDescent="0.25">
      <c r="A649" s="2">
        <v>626</v>
      </c>
      <c r="B649" s="48">
        <f>'1. 50 MHz AWG Meas Data'!A628</f>
        <v>712382.39504199999</v>
      </c>
      <c r="C649" s="38">
        <f>'1. 50 MHz AWG Meas Data'!B628</f>
        <v>-137.39762739400001</v>
      </c>
      <c r="D649" s="24">
        <f t="shared" si="27"/>
        <v>1.8206952559381478E-14</v>
      </c>
      <c r="E649" s="24">
        <f t="shared" si="28"/>
        <v>1.8206952559381478E-14</v>
      </c>
      <c r="F649" s="24">
        <f t="shared" si="29"/>
        <v>2.3052667825226453E-10</v>
      </c>
      <c r="G649" s="9"/>
    </row>
    <row r="650" spans="1:7" x14ac:dyDescent="0.25">
      <c r="A650" s="2">
        <v>627</v>
      </c>
      <c r="B650" s="48">
        <f>'1. 50 MHz AWG Meas Data'!A629</f>
        <v>725212.22472199996</v>
      </c>
      <c r="C650" s="38">
        <f>'1. 50 MHz AWG Meas Data'!B629</f>
        <v>-137.40673477999999</v>
      </c>
      <c r="D650" s="24">
        <f t="shared" si="27"/>
        <v>1.8168811618406077E-14</v>
      </c>
      <c r="E650" s="24">
        <f t="shared" si="28"/>
        <v>1.8168811618406077E-14</v>
      </c>
      <c r="F650" s="24">
        <f t="shared" si="29"/>
        <v>2.3334742944042917E-10</v>
      </c>
      <c r="G650" s="9"/>
    </row>
    <row r="651" spans="1:7" x14ac:dyDescent="0.25">
      <c r="A651" s="2">
        <v>628</v>
      </c>
      <c r="B651" s="48">
        <f>'1. 50 MHz AWG Meas Data'!A630</f>
        <v>738273.11644200003</v>
      </c>
      <c r="C651" s="38">
        <f>'1. 50 MHz AWG Meas Data'!B630</f>
        <v>-137.420514314</v>
      </c>
      <c r="D651" s="24">
        <f t="shared" si="27"/>
        <v>1.8111255970533189E-14</v>
      </c>
      <c r="E651" s="24">
        <f t="shared" si="28"/>
        <v>1.8111255970533189E-14</v>
      </c>
      <c r="F651" s="24">
        <f t="shared" si="29"/>
        <v>2.369250171867099E-10</v>
      </c>
      <c r="G651" s="9"/>
    </row>
    <row r="652" spans="1:7" x14ac:dyDescent="0.25">
      <c r="A652" s="2">
        <v>629</v>
      </c>
      <c r="B652" s="48">
        <f>'1. 50 MHz AWG Meas Data'!A631</f>
        <v>751569.23157199996</v>
      </c>
      <c r="C652" s="38">
        <f>'1. 50 MHz AWG Meas Data'!B631</f>
        <v>-137.41018905600001</v>
      </c>
      <c r="D652" s="24">
        <f t="shared" si="27"/>
        <v>1.8154366319143991E-14</v>
      </c>
      <c r="E652" s="24">
        <f t="shared" si="28"/>
        <v>1.8154366319143991E-14</v>
      </c>
      <c r="F652" s="24">
        <f t="shared" si="29"/>
        <v>2.4109594461231979E-10</v>
      </c>
      <c r="G652" s="9"/>
    </row>
    <row r="653" spans="1:7" x14ac:dyDescent="0.25">
      <c r="A653" s="2">
        <v>630</v>
      </c>
      <c r="B653" s="48">
        <f>'1. 50 MHz AWG Meas Data'!A632</f>
        <v>765104.80642699997</v>
      </c>
      <c r="C653" s="38">
        <f>'1. 50 MHz AWG Meas Data'!B632</f>
        <v>-137.401762542</v>
      </c>
      <c r="D653" s="24">
        <f t="shared" si="27"/>
        <v>1.8189625005173104E-14</v>
      </c>
      <c r="E653" s="24">
        <f t="shared" si="28"/>
        <v>1.8189625005173104E-14</v>
      </c>
      <c r="F653" s="24">
        <f t="shared" si="29"/>
        <v>2.4596840754988258E-10</v>
      </c>
      <c r="G653" s="9"/>
    </row>
    <row r="654" spans="1:7" x14ac:dyDescent="0.25">
      <c r="A654" s="2">
        <v>631</v>
      </c>
      <c r="B654" s="48">
        <f>'1. 50 MHz AWG Meas Data'!A633</f>
        <v>778884.15361799998</v>
      </c>
      <c r="C654" s="38">
        <f>'1. 50 MHz AWG Meas Data'!B633</f>
        <v>-137.40807386200001</v>
      </c>
      <c r="D654" s="24">
        <f t="shared" si="27"/>
        <v>1.8163210400988851E-14</v>
      </c>
      <c r="E654" s="24">
        <f t="shared" si="28"/>
        <v>1.8163210400988851E-14</v>
      </c>
      <c r="F654" s="24">
        <f t="shared" si="29"/>
        <v>2.5045917021939167E-10</v>
      </c>
      <c r="G654" s="9"/>
    </row>
    <row r="655" spans="1:7" x14ac:dyDescent="0.25">
      <c r="A655" s="2">
        <v>632</v>
      </c>
      <c r="B655" s="48">
        <f>'1. 50 MHz AWG Meas Data'!A634</f>
        <v>792911.66342300002</v>
      </c>
      <c r="C655" s="38">
        <f>'1. 50 MHz AWG Meas Data'!B634</f>
        <v>-137.32195811700001</v>
      </c>
      <c r="D655" s="24">
        <f t="shared" si="27"/>
        <v>1.8526961042338274E-14</v>
      </c>
      <c r="E655" s="24">
        <f t="shared" si="28"/>
        <v>1.8526961042338274E-14</v>
      </c>
      <c r="F655" s="24">
        <f t="shared" si="29"/>
        <v>2.573358698342018E-10</v>
      </c>
      <c r="G655" s="9"/>
    </row>
    <row r="656" spans="1:7" x14ac:dyDescent="0.25">
      <c r="A656" s="2">
        <v>633</v>
      </c>
      <c r="B656" s="48">
        <f>'1. 50 MHz AWG Meas Data'!A635</f>
        <v>807191.80518899998</v>
      </c>
      <c r="C656" s="38">
        <f>'1. 50 MHz AWG Meas Data'!B635</f>
        <v>-137.36854208</v>
      </c>
      <c r="D656" s="24">
        <f t="shared" si="27"/>
        <v>1.8329296308049413E-14</v>
      </c>
      <c r="E656" s="24">
        <f t="shared" si="28"/>
        <v>1.8329296308049413E-14</v>
      </c>
      <c r="F656" s="24">
        <f t="shared" si="29"/>
        <v>2.6315628996385703E-10</v>
      </c>
      <c r="G656" s="9"/>
    </row>
    <row r="657" spans="1:7" x14ac:dyDescent="0.25">
      <c r="A657" s="2">
        <v>634</v>
      </c>
      <c r="B657" s="48">
        <f>'1. 50 MHz AWG Meas Data'!A636</f>
        <v>821729.12875499995</v>
      </c>
      <c r="C657" s="38">
        <f>'1. 50 MHz AWG Meas Data'!B636</f>
        <v>-137.375976831</v>
      </c>
      <c r="D657" s="24">
        <f t="shared" si="27"/>
        <v>1.8297944959657362E-14</v>
      </c>
      <c r="E657" s="24">
        <f t="shared" si="28"/>
        <v>1.8297944959657362E-14</v>
      </c>
      <c r="F657" s="24">
        <f t="shared" si="29"/>
        <v>2.6623102881930034E-10</v>
      </c>
      <c r="G657" s="9"/>
    </row>
    <row r="658" spans="1:7" x14ac:dyDescent="0.25">
      <c r="A658" s="2">
        <v>635</v>
      </c>
      <c r="B658" s="48">
        <f>'1. 50 MHz AWG Meas Data'!A637</f>
        <v>836528.26590100001</v>
      </c>
      <c r="C658" s="38">
        <f>'1. 50 MHz AWG Meas Data'!B637</f>
        <v>-137.37120376799999</v>
      </c>
      <c r="D658" s="24">
        <f t="shared" si="27"/>
        <v>1.8318066158241079E-14</v>
      </c>
      <c r="E658" s="24">
        <f t="shared" si="28"/>
        <v>1.8318066158241079E-14</v>
      </c>
      <c r="F658" s="24">
        <f t="shared" si="29"/>
        <v>2.7094268513662084E-10</v>
      </c>
      <c r="G658" s="9"/>
    </row>
    <row r="659" spans="1:7" x14ac:dyDescent="0.25">
      <c r="A659" s="2">
        <v>636</v>
      </c>
      <c r="B659" s="48">
        <f>'1. 50 MHz AWG Meas Data'!A638</f>
        <v>851593.93182499998</v>
      </c>
      <c r="C659" s="38">
        <f>'1. 50 MHz AWG Meas Data'!B638</f>
        <v>-137.37660711300001</v>
      </c>
      <c r="D659" s="24">
        <f t="shared" si="27"/>
        <v>1.8295289611962105E-14</v>
      </c>
      <c r="E659" s="24">
        <f t="shared" si="28"/>
        <v>1.8295289611962105E-14</v>
      </c>
      <c r="F659" s="24">
        <f t="shared" si="29"/>
        <v>2.7580229319521893E-10</v>
      </c>
      <c r="G659" s="9"/>
    </row>
    <row r="660" spans="1:7" x14ac:dyDescent="0.25">
      <c r="A660" s="2">
        <v>637</v>
      </c>
      <c r="B660" s="48">
        <f>'1. 50 MHz AWG Meas Data'!A639</f>
        <v>866930.92664399999</v>
      </c>
      <c r="C660" s="38">
        <f>'1. 50 MHz AWG Meas Data'!B639</f>
        <v>-137.38513502199999</v>
      </c>
      <c r="D660" s="24">
        <f t="shared" si="27"/>
        <v>1.8259399797834495E-14</v>
      </c>
      <c r="E660" s="24">
        <f t="shared" si="28"/>
        <v>1.8259399797834495E-14</v>
      </c>
      <c r="F660" s="24">
        <f t="shared" si="29"/>
        <v>2.8031954104410256E-10</v>
      </c>
      <c r="G660" s="9"/>
    </row>
    <row r="661" spans="1:7" x14ac:dyDescent="0.25">
      <c r="A661" s="2">
        <v>638</v>
      </c>
      <c r="B661" s="48">
        <f>'1. 50 MHz AWG Meas Data'!A640</f>
        <v>882544.13692299998</v>
      </c>
      <c r="C661" s="38">
        <f>'1. 50 MHz AWG Meas Data'!B640</f>
        <v>-137.377621417</v>
      </c>
      <c r="D661" s="24">
        <f t="shared" si="27"/>
        <v>1.8291017207092936E-14</v>
      </c>
      <c r="E661" s="24">
        <f t="shared" si="28"/>
        <v>1.8291017207092936E-14</v>
      </c>
      <c r="F661" s="24">
        <f t="shared" si="29"/>
        <v>2.853346732415345E-10</v>
      </c>
      <c r="G661" s="9"/>
    </row>
    <row r="662" spans="1:7" x14ac:dyDescent="0.25">
      <c r="A662" s="2">
        <v>639</v>
      </c>
      <c r="B662" s="48">
        <f>'1. 50 MHz AWG Meas Data'!A641</f>
        <v>898438.53723500005</v>
      </c>
      <c r="C662" s="38">
        <f>'1. 50 MHz AWG Meas Data'!B641</f>
        <v>-137.38754505899999</v>
      </c>
      <c r="D662" s="24">
        <f t="shared" si="27"/>
        <v>1.8249269892184954E-14</v>
      </c>
      <c r="E662" s="24">
        <f t="shared" si="28"/>
        <v>1.8249269892184954E-14</v>
      </c>
      <c r="F662" s="24">
        <f t="shared" si="29"/>
        <v>2.9039297533566729E-10</v>
      </c>
      <c r="G662" s="9"/>
    </row>
    <row r="663" spans="1:7" x14ac:dyDescent="0.25">
      <c r="A663" s="2">
        <v>640</v>
      </c>
      <c r="B663" s="48">
        <f>'1. 50 MHz AWG Meas Data'!A642</f>
        <v>914619.19174100005</v>
      </c>
      <c r="C663" s="38">
        <f>'1. 50 MHz AWG Meas Data'!B642</f>
        <v>-137.392684457</v>
      </c>
      <c r="D663" s="24">
        <f t="shared" ref="D663:D726" si="30">10^(C663/10)</f>
        <v>1.8227686659668431E-14</v>
      </c>
      <c r="E663" s="24">
        <f t="shared" ref="E663:E726" si="31">IF($B663&gt;=$C$11, IF($B663&lt;=$C$12,$D663,0),0)</f>
        <v>1.8227686659668431E-14</v>
      </c>
      <c r="F663" s="24">
        <f t="shared" si="29"/>
        <v>2.9511051569795618E-10</v>
      </c>
      <c r="G663" s="9"/>
    </row>
    <row r="664" spans="1:7" x14ac:dyDescent="0.25">
      <c r="A664" s="2">
        <v>641</v>
      </c>
      <c r="B664" s="48">
        <f>'1. 50 MHz AWG Meas Data'!A643</f>
        <v>931091.25580899999</v>
      </c>
      <c r="C664" s="38">
        <f>'1. 50 MHz AWG Meas Data'!B643</f>
        <v>-137.38065508299999</v>
      </c>
      <c r="D664" s="24">
        <f t="shared" si="30"/>
        <v>1.8278244891626616E-14</v>
      </c>
      <c r="E664" s="24">
        <f t="shared" si="31"/>
        <v>1.8278244891626616E-14</v>
      </c>
      <c r="F664" s="24">
        <f t="shared" si="29"/>
        <v>3.0066402168747636E-10</v>
      </c>
      <c r="G664" s="9"/>
    </row>
    <row r="665" spans="1:7" x14ac:dyDescent="0.25">
      <c r="A665" s="2">
        <v>642</v>
      </c>
      <c r="B665" s="48">
        <f>'1. 50 MHz AWG Meas Data'!A644</f>
        <v>947859.97765200003</v>
      </c>
      <c r="C665" s="38">
        <f>'1. 50 MHz AWG Meas Data'!B644</f>
        <v>-137.36610846799999</v>
      </c>
      <c r="D665" s="24">
        <f t="shared" si="30"/>
        <v>1.8339570188436523E-14</v>
      </c>
      <c r="E665" s="24">
        <f t="shared" si="31"/>
        <v>1.8339570188436523E-14</v>
      </c>
      <c r="F665" s="24">
        <f t="shared" ref="F665:F728" si="32">((E665+E664)/2)*($B665-$B664)</f>
        <v>3.0701697778799546E-10</v>
      </c>
      <c r="G665" s="9"/>
    </row>
    <row r="666" spans="1:7" x14ac:dyDescent="0.25">
      <c r="A666" s="2">
        <v>643</v>
      </c>
      <c r="B666" s="48">
        <f>'1. 50 MHz AWG Meas Data'!A645</f>
        <v>964930.70000299998</v>
      </c>
      <c r="C666" s="38">
        <f>'1. 50 MHz AWG Meas Data'!B645</f>
        <v>-137.304751358</v>
      </c>
      <c r="D666" s="24">
        <f t="shared" si="30"/>
        <v>1.8600510516984693E-14</v>
      </c>
      <c r="E666" s="24">
        <f t="shared" si="31"/>
        <v>1.8600510516984693E-14</v>
      </c>
      <c r="F666" s="24">
        <f t="shared" si="32"/>
        <v>3.1529693067288792E-10</v>
      </c>
      <c r="G666" s="9"/>
    </row>
    <row r="667" spans="1:7" x14ac:dyDescent="0.25">
      <c r="A667" s="2">
        <v>644</v>
      </c>
      <c r="B667" s="48">
        <f>'1. 50 MHz AWG Meas Data'!A646</f>
        <v>982308.86181699997</v>
      </c>
      <c r="C667" s="38">
        <f>'1. 50 MHz AWG Meas Data'!B646</f>
        <v>-136.97042675899999</v>
      </c>
      <c r="D667" s="24">
        <f t="shared" si="30"/>
        <v>2.0088953990217177E-14</v>
      </c>
      <c r="E667" s="24">
        <f t="shared" si="31"/>
        <v>2.0088953990217177E-14</v>
      </c>
      <c r="F667" s="24">
        <f t="shared" si="32"/>
        <v>3.3617588735158178E-10</v>
      </c>
      <c r="G667" s="9"/>
    </row>
    <row r="668" spans="1:7" x14ac:dyDescent="0.25">
      <c r="A668" s="2">
        <v>645</v>
      </c>
      <c r="B668" s="48">
        <f>'1. 50 MHz AWG Meas Data'!A647</f>
        <v>1000000</v>
      </c>
      <c r="C668" s="38">
        <f>'1. 50 MHz AWG Meas Data'!B647</f>
        <v>-136.858855793</v>
      </c>
      <c r="D668" s="24">
        <f t="shared" si="30"/>
        <v>2.0611728853527612E-14</v>
      </c>
      <c r="E668" s="24">
        <f t="shared" si="31"/>
        <v>2.0611728853527612E-14</v>
      </c>
      <c r="F668" s="24">
        <f t="shared" si="32"/>
        <v>3.6002070216557387E-10</v>
      </c>
      <c r="G668" s="9"/>
    </row>
    <row r="669" spans="1:7" x14ac:dyDescent="0.25">
      <c r="A669" s="2">
        <v>646</v>
      </c>
      <c r="B669" s="48">
        <f>'1. 50 MHz AWG Meas Data'!A648</f>
        <v>1018009.75118</v>
      </c>
      <c r="C669" s="38">
        <f>'1. 50 MHz AWG Meas Data'!B648</f>
        <v>-137.30477671400001</v>
      </c>
      <c r="D669" s="24">
        <f t="shared" si="30"/>
        <v>1.8600401919434565E-14</v>
      </c>
      <c r="E669" s="24">
        <f t="shared" si="31"/>
        <v>1.8600401919434565E-14</v>
      </c>
      <c r="F669" s="24">
        <f t="shared" si="32"/>
        <v>3.5310035922933537E-10</v>
      </c>
      <c r="G669" s="9"/>
    </row>
    <row r="670" spans="1:7" x14ac:dyDescent="0.25">
      <c r="A670" s="2">
        <v>647</v>
      </c>
      <c r="B670" s="48">
        <f>'1. 50 MHz AWG Meas Data'!A649</f>
        <v>1036343.8535</v>
      </c>
      <c r="C670" s="38">
        <f>'1. 50 MHz AWG Meas Data'!B649</f>
        <v>-137.335726083</v>
      </c>
      <c r="D670" s="24">
        <f t="shared" si="30"/>
        <v>1.8468320031845521E-14</v>
      </c>
      <c r="E670" s="24">
        <f t="shared" si="31"/>
        <v>1.8468320031845521E-14</v>
      </c>
      <c r="F670" s="24">
        <f t="shared" si="32"/>
        <v>3.3981087056319857E-10</v>
      </c>
      <c r="G670" s="9"/>
    </row>
    <row r="671" spans="1:7" x14ac:dyDescent="0.25">
      <c r="A671" s="2">
        <v>648</v>
      </c>
      <c r="B671" s="48">
        <f>'1. 50 MHz AWG Meas Data'!A650</f>
        <v>1055008.1484399999</v>
      </c>
      <c r="C671" s="38">
        <f>'1. 50 MHz AWG Meas Data'!B650</f>
        <v>-137.18607241800001</v>
      </c>
      <c r="D671" s="24">
        <f t="shared" si="30"/>
        <v>1.9115812331233803E-14</v>
      </c>
      <c r="E671" s="24">
        <f t="shared" si="31"/>
        <v>1.9115812331233803E-14</v>
      </c>
      <c r="F671" s="24">
        <f t="shared" si="32"/>
        <v>3.507406657442546E-10</v>
      </c>
      <c r="G671" s="9"/>
    </row>
    <row r="672" spans="1:7" x14ac:dyDescent="0.25">
      <c r="A672" s="2">
        <v>649</v>
      </c>
      <c r="B672" s="48">
        <f>'1. 50 MHz AWG Meas Data'!A651</f>
        <v>1074008.58268</v>
      </c>
      <c r="C672" s="38">
        <f>'1. 50 MHz AWG Meas Data'!B651</f>
        <v>-137.31087571899999</v>
      </c>
      <c r="D672" s="24">
        <f t="shared" si="30"/>
        <v>1.8574298819134818E-14</v>
      </c>
      <c r="E672" s="24">
        <f t="shared" si="31"/>
        <v>1.8574298819134818E-14</v>
      </c>
      <c r="F672" s="24">
        <f t="shared" si="32"/>
        <v>3.5806423920543653E-10</v>
      </c>
      <c r="G672" s="9"/>
    </row>
    <row r="673" spans="1:7" x14ac:dyDescent="0.25">
      <c r="A673" s="2">
        <v>650</v>
      </c>
      <c r="B673" s="48">
        <f>'1. 50 MHz AWG Meas Data'!A652</f>
        <v>1093351.2100200001</v>
      </c>
      <c r="C673" s="38">
        <f>'1. 50 MHz AWG Meas Data'!B652</f>
        <v>-137.35046108500001</v>
      </c>
      <c r="D673" s="24">
        <f t="shared" si="30"/>
        <v>1.8405765793902035E-14</v>
      </c>
      <c r="E673" s="24">
        <f t="shared" si="31"/>
        <v>1.8405765793902035E-14</v>
      </c>
      <c r="F673" s="24">
        <f t="shared" si="32"/>
        <v>3.5764580440954884E-10</v>
      </c>
      <c r="G673" s="9"/>
    </row>
    <row r="674" spans="1:7" x14ac:dyDescent="0.25">
      <c r="A674" s="2">
        <v>651</v>
      </c>
      <c r="B674" s="48">
        <f>'1. 50 MHz AWG Meas Data'!A653</f>
        <v>1113042.1932699999</v>
      </c>
      <c r="C674" s="38">
        <f>'1. 50 MHz AWG Meas Data'!B653</f>
        <v>-137.33103502899999</v>
      </c>
      <c r="D674" s="24">
        <f t="shared" si="30"/>
        <v>1.8488279459634659E-14</v>
      </c>
      <c r="E674" s="24">
        <f t="shared" si="31"/>
        <v>1.8488279459634659E-14</v>
      </c>
      <c r="F674" s="24">
        <f t="shared" si="32"/>
        <v>3.6324001355606312E-10</v>
      </c>
      <c r="G674" s="9"/>
    </row>
    <row r="675" spans="1:7" x14ac:dyDescent="0.25">
      <c r="A675" s="2">
        <v>652</v>
      </c>
      <c r="B675" s="48">
        <f>'1. 50 MHz AWG Meas Data'!A654</f>
        <v>1133087.8062199999</v>
      </c>
      <c r="C675" s="38">
        <f>'1. 50 MHz AWG Meas Data'!B654</f>
        <v>-137.365287456</v>
      </c>
      <c r="D675" s="24">
        <f t="shared" si="30"/>
        <v>1.834303752019931E-14</v>
      </c>
      <c r="E675" s="24">
        <f t="shared" si="31"/>
        <v>1.834303752019931E-14</v>
      </c>
      <c r="F675" s="24">
        <f t="shared" si="32"/>
        <v>3.6915316230825694E-10</v>
      </c>
      <c r="G675" s="9"/>
    </row>
    <row r="676" spans="1:7" x14ac:dyDescent="0.25">
      <c r="A676" s="2">
        <v>653</v>
      </c>
      <c r="B676" s="48">
        <f>'1. 50 MHz AWG Meas Data'!A655</f>
        <v>1153494.4356800001</v>
      </c>
      <c r="C676" s="38">
        <f>'1. 50 MHz AWG Meas Data'!B655</f>
        <v>-137.38130201499999</v>
      </c>
      <c r="D676" s="24">
        <f t="shared" si="30"/>
        <v>1.8275522337843097E-14</v>
      </c>
      <c r="E676" s="24">
        <f t="shared" si="31"/>
        <v>1.8275522337843097E-14</v>
      </c>
      <c r="F676" s="24">
        <f t="shared" si="32"/>
        <v>3.7363069119095444E-10</v>
      </c>
      <c r="G676" s="9"/>
    </row>
    <row r="677" spans="1:7" x14ac:dyDescent="0.25">
      <c r="A677" s="2">
        <v>654</v>
      </c>
      <c r="B677" s="48">
        <f>'1. 50 MHz AWG Meas Data'!A656</f>
        <v>1174268.58345</v>
      </c>
      <c r="C677" s="38">
        <f>'1. 50 MHz AWG Meas Data'!B656</f>
        <v>-137.37457007099999</v>
      </c>
      <c r="D677" s="24">
        <f t="shared" si="30"/>
        <v>1.8303872961862669E-14</v>
      </c>
      <c r="E677" s="24">
        <f t="shared" si="31"/>
        <v>1.8303872961862669E-14</v>
      </c>
      <c r="F677" s="24">
        <f t="shared" si="32"/>
        <v>3.7995288164666413E-10</v>
      </c>
      <c r="G677" s="9"/>
    </row>
    <row r="678" spans="1:7" x14ac:dyDescent="0.25">
      <c r="A678" s="2">
        <v>655</v>
      </c>
      <c r="B678" s="48">
        <f>'1. 50 MHz AWG Meas Data'!A657</f>
        <v>1195416.86846</v>
      </c>
      <c r="C678" s="38">
        <f>'1. 50 MHz AWG Meas Data'!B657</f>
        <v>-137.38843633299999</v>
      </c>
      <c r="D678" s="24">
        <f t="shared" si="30"/>
        <v>1.8245525098830257E-14</v>
      </c>
      <c r="E678" s="24">
        <f t="shared" si="31"/>
        <v>1.8245525098830257E-14</v>
      </c>
      <c r="F678" s="24">
        <f t="shared" si="32"/>
        <v>3.864785435657375E-10</v>
      </c>
      <c r="G678" s="9"/>
    </row>
    <row r="679" spans="1:7" x14ac:dyDescent="0.25">
      <c r="A679" s="2">
        <v>656</v>
      </c>
      <c r="B679" s="48">
        <f>'1. 50 MHz AWG Meas Data'!A658</f>
        <v>1216946.0288199999</v>
      </c>
      <c r="C679" s="38">
        <f>'1. 50 MHz AWG Meas Data'!B658</f>
        <v>-137.38109792500001</v>
      </c>
      <c r="D679" s="24">
        <f t="shared" si="30"/>
        <v>1.8276381188035685E-14</v>
      </c>
      <c r="E679" s="24">
        <f t="shared" si="31"/>
        <v>1.8276381188035685E-14</v>
      </c>
      <c r="F679" s="24">
        <f t="shared" si="32"/>
        <v>3.9314298855141198E-10</v>
      </c>
      <c r="G679" s="9"/>
    </row>
    <row r="680" spans="1:7" x14ac:dyDescent="0.25">
      <c r="A680" s="2">
        <v>657</v>
      </c>
      <c r="B680" s="48">
        <f>'1. 50 MHz AWG Meas Data'!A659</f>
        <v>1238862.92399</v>
      </c>
      <c r="C680" s="38">
        <f>'1. 50 MHz AWG Meas Data'!B659</f>
        <v>-137.36547629500001</v>
      </c>
      <c r="D680" s="24">
        <f t="shared" si="30"/>
        <v>1.8342239949495605E-14</v>
      </c>
      <c r="E680" s="24">
        <f t="shared" si="31"/>
        <v>1.8342239949495605E-14</v>
      </c>
      <c r="F680" s="24">
        <f t="shared" si="32"/>
        <v>4.0128324037061242E-10</v>
      </c>
      <c r="G680" s="9"/>
    </row>
    <row r="681" spans="1:7" x14ac:dyDescent="0.25">
      <c r="A681" s="2">
        <v>658</v>
      </c>
      <c r="B681" s="48">
        <f>'1. 50 MHz AWG Meas Data'!A660</f>
        <v>1261174.537</v>
      </c>
      <c r="C681" s="38">
        <f>'1. 50 MHz AWG Meas Data'!B660</f>
        <v>-137.353594668</v>
      </c>
      <c r="D681" s="24">
        <f t="shared" si="30"/>
        <v>1.8392490195293338E-14</v>
      </c>
      <c r="E681" s="24">
        <f t="shared" si="31"/>
        <v>1.8392490195293338E-14</v>
      </c>
      <c r="F681" s="24">
        <f t="shared" si="32"/>
        <v>4.0980554150865557E-10</v>
      </c>
      <c r="G681" s="9"/>
    </row>
    <row r="682" spans="1:7" x14ac:dyDescent="0.25">
      <c r="A682" s="2">
        <v>659</v>
      </c>
      <c r="B682" s="48">
        <f>'1. 50 MHz AWG Meas Data'!A661</f>
        <v>1283887.97661</v>
      </c>
      <c r="C682" s="38">
        <f>'1. 50 MHz AWG Meas Data'!B661</f>
        <v>-137.17488989399999</v>
      </c>
      <c r="D682" s="24">
        <f t="shared" si="30"/>
        <v>1.9165096510885591E-14</v>
      </c>
      <c r="E682" s="24">
        <f t="shared" si="31"/>
        <v>1.9165096510885591E-14</v>
      </c>
      <c r="F682" s="24">
        <f t="shared" si="32"/>
        <v>4.2653098877406698E-10</v>
      </c>
      <c r="G682" s="9"/>
    </row>
    <row r="683" spans="1:7" x14ac:dyDescent="0.25">
      <c r="A683" s="2">
        <v>660</v>
      </c>
      <c r="B683" s="48">
        <f>'1. 50 MHz AWG Meas Data'!A662</f>
        <v>1307010.47961</v>
      </c>
      <c r="C683" s="38">
        <f>'1. 50 MHz AWG Meas Data'!B662</f>
        <v>-137.30797451699999</v>
      </c>
      <c r="D683" s="24">
        <f t="shared" si="30"/>
        <v>1.8586711087393594E-14</v>
      </c>
      <c r="E683" s="24">
        <f t="shared" si="31"/>
        <v>1.8586711087393594E-14</v>
      </c>
      <c r="F683" s="24">
        <f t="shared" si="32"/>
        <v>4.3645814222331714E-10</v>
      </c>
      <c r="G683" s="9"/>
    </row>
    <row r="684" spans="1:7" x14ac:dyDescent="0.25">
      <c r="A684" s="2">
        <v>661</v>
      </c>
      <c r="B684" s="48">
        <f>'1. 50 MHz AWG Meas Data'!A663</f>
        <v>1330549.4131400001</v>
      </c>
      <c r="C684" s="38">
        <f>'1. 50 MHz AWG Meas Data'!B663</f>
        <v>-137.394563256</v>
      </c>
      <c r="D684" s="24">
        <f t="shared" si="30"/>
        <v>1.8219802895458453E-14</v>
      </c>
      <c r="E684" s="24">
        <f t="shared" si="31"/>
        <v>1.8219802895458453E-14</v>
      </c>
      <c r="F684" s="24">
        <f t="shared" si="32"/>
        <v>4.3319304305668572E-10</v>
      </c>
      <c r="G684" s="9"/>
    </row>
    <row r="685" spans="1:7" x14ac:dyDescent="0.25">
      <c r="A685" s="2">
        <v>662</v>
      </c>
      <c r="B685" s="48">
        <f>'1. 50 MHz AWG Meas Data'!A664</f>
        <v>1354512.277</v>
      </c>
      <c r="C685" s="38">
        <f>'1. 50 MHz AWG Meas Data'!B664</f>
        <v>-137.397405523</v>
      </c>
      <c r="D685" s="24">
        <f t="shared" si="30"/>
        <v>1.8207882734211772E-14</v>
      </c>
      <c r="E685" s="24">
        <f t="shared" si="31"/>
        <v>1.8207882734211772E-14</v>
      </c>
      <c r="F685" s="24">
        <f t="shared" si="32"/>
        <v>4.3645583573933157E-10</v>
      </c>
      <c r="G685" s="9"/>
    </row>
    <row r="686" spans="1:7" x14ac:dyDescent="0.25">
      <c r="A686" s="2">
        <v>663</v>
      </c>
      <c r="B686" s="48">
        <f>'1. 50 MHz AWG Meas Data'!A665</f>
        <v>1378906.7060799999</v>
      </c>
      <c r="C686" s="38">
        <f>'1. 50 MHz AWG Meas Data'!B665</f>
        <v>-137.37520204099999</v>
      </c>
      <c r="D686" s="24">
        <f t="shared" si="30"/>
        <v>1.8301209640662989E-14</v>
      </c>
      <c r="E686" s="24">
        <f t="shared" si="31"/>
        <v>1.8301209640662989E-14</v>
      </c>
      <c r="F686" s="24">
        <f t="shared" si="32"/>
        <v>4.4530923235702398E-10</v>
      </c>
      <c r="G686" s="9"/>
    </row>
    <row r="687" spans="1:7" x14ac:dyDescent="0.25">
      <c r="A687" s="2">
        <v>664</v>
      </c>
      <c r="B687" s="48">
        <f>'1. 50 MHz AWG Meas Data'!A666</f>
        <v>1403740.47276</v>
      </c>
      <c r="C687" s="38">
        <f>'1. 50 MHz AWG Meas Data'!B666</f>
        <v>-137.35563656299999</v>
      </c>
      <c r="D687" s="24">
        <f t="shared" si="30"/>
        <v>1.838384474661951E-14</v>
      </c>
      <c r="E687" s="24">
        <f t="shared" si="31"/>
        <v>1.838384474661951E-14</v>
      </c>
      <c r="F687" s="24">
        <f t="shared" si="32"/>
        <v>4.5551404064844417E-10</v>
      </c>
      <c r="G687" s="9"/>
    </row>
    <row r="688" spans="1:7" x14ac:dyDescent="0.25">
      <c r="A688" s="2">
        <v>665</v>
      </c>
      <c r="B688" s="48">
        <f>'1. 50 MHz AWG Meas Data'!A667</f>
        <v>1429021.48939</v>
      </c>
      <c r="C688" s="38">
        <f>'1. 50 MHz AWG Meas Data'!B667</f>
        <v>-137.39293901400001</v>
      </c>
      <c r="D688" s="24">
        <f t="shared" si="30"/>
        <v>1.8226618294896365E-14</v>
      </c>
      <c r="E688" s="24">
        <f t="shared" si="31"/>
        <v>1.8226618294896365E-14</v>
      </c>
      <c r="F688" s="24">
        <f t="shared" si="32"/>
        <v>4.6277486249228106E-10</v>
      </c>
      <c r="G688" s="9"/>
    </row>
    <row r="689" spans="1:7" x14ac:dyDescent="0.25">
      <c r="A689" s="2">
        <v>666</v>
      </c>
      <c r="B689" s="48">
        <f>'1. 50 MHz AWG Meas Data'!A668</f>
        <v>1454757.81085</v>
      </c>
      <c r="C689" s="38">
        <f>'1. 50 MHz AWG Meas Data'!B668</f>
        <v>-137.39681822099999</v>
      </c>
      <c r="D689" s="24">
        <f t="shared" si="30"/>
        <v>1.8210345176051047E-14</v>
      </c>
      <c r="E689" s="24">
        <f t="shared" si="31"/>
        <v>1.8210345176051047E-14</v>
      </c>
      <c r="F689" s="24">
        <f t="shared" si="32"/>
        <v>4.6887670245729016E-10</v>
      </c>
      <c r="G689" s="9"/>
    </row>
    <row r="690" spans="1:7" x14ac:dyDescent="0.25">
      <c r="A690" s="2">
        <v>667</v>
      </c>
      <c r="B690" s="48">
        <f>'1. 50 MHz AWG Meas Data'!A669</f>
        <v>1480957.63705</v>
      </c>
      <c r="C690" s="38">
        <f>'1. 50 MHz AWG Meas Data'!B669</f>
        <v>-137.39398091999999</v>
      </c>
      <c r="D690" s="24">
        <f t="shared" si="30"/>
        <v>1.8222246112895474E-14</v>
      </c>
      <c r="E690" s="24">
        <f t="shared" si="31"/>
        <v>1.8222246112895474E-14</v>
      </c>
      <c r="F690" s="24">
        <f t="shared" si="32"/>
        <v>4.7726377989301654E-10</v>
      </c>
      <c r="G690" s="9"/>
    </row>
    <row r="691" spans="1:7" x14ac:dyDescent="0.25">
      <c r="A691" s="2">
        <v>668</v>
      </c>
      <c r="B691" s="48">
        <f>'1. 50 MHz AWG Meas Data'!A670</f>
        <v>1507629.3156000001</v>
      </c>
      <c r="C691" s="38">
        <f>'1. 50 MHz AWG Meas Data'!B670</f>
        <v>-137.26276862399999</v>
      </c>
      <c r="D691" s="24">
        <f t="shared" si="30"/>
        <v>1.8781191355711329E-14</v>
      </c>
      <c r="E691" s="24">
        <f t="shared" si="31"/>
        <v>1.8781191355711329E-14</v>
      </c>
      <c r="F691" s="24">
        <f t="shared" si="32"/>
        <v>4.9347189470385447E-10</v>
      </c>
      <c r="G691" s="9"/>
    </row>
    <row r="692" spans="1:7" x14ac:dyDescent="0.25">
      <c r="A692" s="2">
        <v>669</v>
      </c>
      <c r="B692" s="48">
        <f>'1. 50 MHz AWG Meas Data'!A671</f>
        <v>1534781.34445</v>
      </c>
      <c r="C692" s="38">
        <f>'1. 50 MHz AWG Meas Data'!B671</f>
        <v>-137.20373729100001</v>
      </c>
      <c r="D692" s="24">
        <f t="shared" si="30"/>
        <v>1.9038216923040336E-14</v>
      </c>
      <c r="E692" s="24">
        <f t="shared" si="31"/>
        <v>1.9038216923040336E-14</v>
      </c>
      <c r="F692" s="24">
        <f t="shared" si="32"/>
        <v>5.1343683233729486E-10</v>
      </c>
      <c r="G692" s="9"/>
    </row>
    <row r="693" spans="1:7" x14ac:dyDescent="0.25">
      <c r="A693" s="2">
        <v>670</v>
      </c>
      <c r="B693" s="48">
        <f>'1. 50 MHz AWG Meas Data'!A672</f>
        <v>1562422.3745800001</v>
      </c>
      <c r="C693" s="38">
        <f>'1. 50 MHz AWG Meas Data'!B672</f>
        <v>-137.394795964</v>
      </c>
      <c r="D693" s="24">
        <f t="shared" si="30"/>
        <v>1.8218826649966557E-14</v>
      </c>
      <c r="E693" s="24">
        <f t="shared" si="31"/>
        <v>1.8218826649966557E-14</v>
      </c>
      <c r="F693" s="24">
        <f t="shared" si="32"/>
        <v>5.1491153197810485E-10</v>
      </c>
      <c r="G693" s="9"/>
    </row>
    <row r="694" spans="1:7" x14ac:dyDescent="0.25">
      <c r="A694" s="2">
        <v>671</v>
      </c>
      <c r="B694" s="48">
        <f>'1. 50 MHz AWG Meas Data'!A673</f>
        <v>1590561.2127799999</v>
      </c>
      <c r="C694" s="38">
        <f>'1. 50 MHz AWG Meas Data'!B673</f>
        <v>-137.387162418</v>
      </c>
      <c r="D694" s="24">
        <f t="shared" si="30"/>
        <v>1.8250877839511106E-14</v>
      </c>
      <c r="E694" s="24">
        <f t="shared" si="31"/>
        <v>1.8250877839511106E-14</v>
      </c>
      <c r="F694" s="24">
        <f t="shared" si="32"/>
        <v>5.1310755691561068E-10</v>
      </c>
      <c r="G694" s="9"/>
    </row>
    <row r="695" spans="1:7" x14ac:dyDescent="0.25">
      <c r="A695" s="2">
        <v>672</v>
      </c>
      <c r="B695" s="48">
        <f>'1. 50 MHz AWG Meas Data'!A674</f>
        <v>1619206.82446</v>
      </c>
      <c r="C695" s="38">
        <f>'1. 50 MHz AWG Meas Data'!B674</f>
        <v>-137.18313718100001</v>
      </c>
      <c r="D695" s="24">
        <f t="shared" si="30"/>
        <v>1.9128736374113996E-14</v>
      </c>
      <c r="E695" s="24">
        <f t="shared" si="31"/>
        <v>1.9128736374113996E-14</v>
      </c>
      <c r="F695" s="24">
        <f t="shared" si="32"/>
        <v>5.3538095675585833E-10</v>
      </c>
      <c r="G695" s="9"/>
    </row>
    <row r="696" spans="1:7" x14ac:dyDescent="0.25">
      <c r="A696" s="2">
        <v>673</v>
      </c>
      <c r="B696" s="48">
        <f>'1. 50 MHz AWG Meas Data'!A675</f>
        <v>1648368.3364800001</v>
      </c>
      <c r="C696" s="38">
        <f>'1. 50 MHz AWG Meas Data'!B675</f>
        <v>-137.13096989300001</v>
      </c>
      <c r="D696" s="24">
        <f t="shared" si="30"/>
        <v>1.935989558635245E-14</v>
      </c>
      <c r="E696" s="24">
        <f t="shared" si="31"/>
        <v>1.935989558635245E-14</v>
      </c>
      <c r="F696" s="24">
        <f t="shared" si="32"/>
        <v>5.6119335177424972E-10</v>
      </c>
      <c r="G696" s="9"/>
    </row>
    <row r="697" spans="1:7" x14ac:dyDescent="0.25">
      <c r="A697" s="2">
        <v>674</v>
      </c>
      <c r="B697" s="48">
        <f>'1. 50 MHz AWG Meas Data'!A676</f>
        <v>1678055.0400700001</v>
      </c>
      <c r="C697" s="38">
        <f>'1. 50 MHz AWG Meas Data'!B676</f>
        <v>-137.362012139</v>
      </c>
      <c r="D697" s="24">
        <f t="shared" si="30"/>
        <v>1.835687649946326E-14</v>
      </c>
      <c r="E697" s="24">
        <f t="shared" si="31"/>
        <v>1.835687649946326E-14</v>
      </c>
      <c r="F697" s="24">
        <f t="shared" si="32"/>
        <v>5.5984331664159947E-10</v>
      </c>
      <c r="G697" s="9"/>
    </row>
    <row r="698" spans="1:7" x14ac:dyDescent="0.25">
      <c r="A698" s="2">
        <v>675</v>
      </c>
      <c r="B698" s="48">
        <f>'1. 50 MHz AWG Meas Data'!A677</f>
        <v>1708276.39381</v>
      </c>
      <c r="C698" s="38">
        <f>'1. 50 MHz AWG Meas Data'!B677</f>
        <v>-137.36709728899999</v>
      </c>
      <c r="D698" s="24">
        <f t="shared" si="30"/>
        <v>1.8335395028822993E-14</v>
      </c>
      <c r="E698" s="24">
        <f t="shared" si="31"/>
        <v>1.8335395028822993E-14</v>
      </c>
      <c r="F698" s="24">
        <f t="shared" si="32"/>
        <v>5.5444505869023343E-10</v>
      </c>
      <c r="G698" s="9"/>
    </row>
    <row r="699" spans="1:7" x14ac:dyDescent="0.25">
      <c r="A699" s="2">
        <v>676</v>
      </c>
      <c r="B699" s="48">
        <f>'1. 50 MHz AWG Meas Data'!A678</f>
        <v>1739042.0266100001</v>
      </c>
      <c r="C699" s="38">
        <f>'1. 50 MHz AWG Meas Data'!B678</f>
        <v>-137.21106884899999</v>
      </c>
      <c r="D699" s="24">
        <f t="shared" si="30"/>
        <v>1.9006104601193471E-14</v>
      </c>
      <c r="E699" s="24">
        <f t="shared" si="31"/>
        <v>1.9006104601193471E-14</v>
      </c>
      <c r="F699" s="24">
        <f t="shared" si="32"/>
        <v>5.7441743290921158E-10</v>
      </c>
      <c r="G699" s="9"/>
    </row>
    <row r="700" spans="1:7" x14ac:dyDescent="0.25">
      <c r="A700" s="2">
        <v>677</v>
      </c>
      <c r="B700" s="48">
        <f>'1. 50 MHz AWG Meas Data'!A679</f>
        <v>1770361.7408</v>
      </c>
      <c r="C700" s="38">
        <f>'1. 50 MHz AWG Meas Data'!B679</f>
        <v>-136.96604929200001</v>
      </c>
      <c r="D700" s="24">
        <f t="shared" si="30"/>
        <v>2.0109212840052209E-14</v>
      </c>
      <c r="E700" s="24">
        <f t="shared" si="31"/>
        <v>2.0109212840052209E-14</v>
      </c>
      <c r="F700" s="24">
        <f t="shared" si="32"/>
        <v>6.1254028135546783E-10</v>
      </c>
      <c r="G700" s="9"/>
    </row>
    <row r="701" spans="1:7" x14ac:dyDescent="0.25">
      <c r="A701" s="2">
        <v>678</v>
      </c>
      <c r="B701" s="48">
        <f>'1. 50 MHz AWG Meas Data'!A680</f>
        <v>1802245.5152499999</v>
      </c>
      <c r="C701" s="38">
        <f>'1. 50 MHz AWG Meas Data'!B680</f>
        <v>-137.372882097</v>
      </c>
      <c r="D701" s="24">
        <f t="shared" si="30"/>
        <v>1.8310988517780172E-14</v>
      </c>
      <c r="E701" s="24">
        <f t="shared" si="31"/>
        <v>1.8310988517780172E-14</v>
      </c>
      <c r="F701" s="24">
        <f t="shared" si="32"/>
        <v>6.124905172083539E-10</v>
      </c>
      <c r="G701" s="9"/>
    </row>
    <row r="702" spans="1:7" x14ac:dyDescent="0.25">
      <c r="A702" s="2">
        <v>679</v>
      </c>
      <c r="B702" s="48">
        <f>'1. 50 MHz AWG Meas Data'!A681</f>
        <v>1834703.5085499999</v>
      </c>
      <c r="C702" s="38">
        <f>'1. 50 MHz AWG Meas Data'!B681</f>
        <v>-137.379561024</v>
      </c>
      <c r="D702" s="24">
        <f t="shared" si="30"/>
        <v>1.8282850061210649E-14</v>
      </c>
      <c r="E702" s="24">
        <f t="shared" si="31"/>
        <v>1.8282850061210649E-14</v>
      </c>
      <c r="F702" s="24">
        <f t="shared" si="32"/>
        <v>5.9388128370908235E-10</v>
      </c>
      <c r="G702" s="9"/>
    </row>
    <row r="703" spans="1:7" x14ac:dyDescent="0.25">
      <c r="A703" s="2">
        <v>680</v>
      </c>
      <c r="B703" s="48">
        <f>'1. 50 MHz AWG Meas Data'!A682</f>
        <v>1867746.06222</v>
      </c>
      <c r="C703" s="38">
        <f>'1. 50 MHz AWG Meas Data'!B682</f>
        <v>-137.297897189</v>
      </c>
      <c r="D703" s="24">
        <f t="shared" si="30"/>
        <v>1.8629889591777185E-14</v>
      </c>
      <c r="E703" s="24">
        <f t="shared" si="31"/>
        <v>1.8629889591777185E-14</v>
      </c>
      <c r="F703" s="24">
        <f t="shared" si="32"/>
        <v>6.0984559054529485E-10</v>
      </c>
      <c r="G703" s="9"/>
    </row>
    <row r="704" spans="1:7" x14ac:dyDescent="0.25">
      <c r="A704" s="2">
        <v>681</v>
      </c>
      <c r="B704" s="48">
        <f>'1. 50 MHz AWG Meas Data'!A683</f>
        <v>1901383.70407</v>
      </c>
      <c r="C704" s="38">
        <f>'1. 50 MHz AWG Meas Data'!B683</f>
        <v>-137.279084544</v>
      </c>
      <c r="D704" s="24">
        <f t="shared" si="30"/>
        <v>1.8710765058865774E-14</v>
      </c>
      <c r="E704" s="24">
        <f t="shared" si="31"/>
        <v>1.8710765058865774E-14</v>
      </c>
      <c r="F704" s="24">
        <f t="shared" si="32"/>
        <v>6.2802578379143266E-10</v>
      </c>
      <c r="G704" s="9"/>
    </row>
    <row r="705" spans="1:7" x14ac:dyDescent="0.25">
      <c r="A705" s="2">
        <v>682</v>
      </c>
      <c r="B705" s="48">
        <f>'1. 50 MHz AWG Meas Data'!A684</f>
        <v>1935627.15148</v>
      </c>
      <c r="C705" s="38">
        <f>'1. 50 MHz AWG Meas Data'!B684</f>
        <v>-136.82220091900001</v>
      </c>
      <c r="D705" s="24">
        <f t="shared" si="30"/>
        <v>2.0786430047496909E-14</v>
      </c>
      <c r="E705" s="24">
        <f t="shared" si="31"/>
        <v>2.0786430047496909E-14</v>
      </c>
      <c r="F705" s="24">
        <f t="shared" si="32"/>
        <v>6.7626006173362049E-10</v>
      </c>
      <c r="G705" s="9"/>
    </row>
    <row r="706" spans="1:7" x14ac:dyDescent="0.25">
      <c r="A706" s="2">
        <v>683</v>
      </c>
      <c r="B706" s="48">
        <f>'1. 50 MHz AWG Meas Data'!A685</f>
        <v>1970487.31486</v>
      </c>
      <c r="C706" s="38">
        <f>'1. 50 MHz AWG Meas Data'!B685</f>
        <v>-136.56028470699999</v>
      </c>
      <c r="D706" s="24">
        <f t="shared" si="30"/>
        <v>2.2078599893427222E-14</v>
      </c>
      <c r="E706" s="24">
        <f t="shared" si="31"/>
        <v>2.2078599893427222E-14</v>
      </c>
      <c r="F706" s="24">
        <f t="shared" si="32"/>
        <v>7.4714097351460444E-10</v>
      </c>
      <c r="G706" s="9"/>
    </row>
    <row r="707" spans="1:7" x14ac:dyDescent="0.25">
      <c r="A707" s="2">
        <v>684</v>
      </c>
      <c r="B707" s="48">
        <f>'1. 50 MHz AWG Meas Data'!A686</f>
        <v>2005975.3011</v>
      </c>
      <c r="C707" s="38">
        <f>'1. 50 MHz AWG Meas Data'!B686</f>
        <v>-137.26970507499999</v>
      </c>
      <c r="D707" s="24">
        <f t="shared" si="30"/>
        <v>1.8751218413758107E-14</v>
      </c>
      <c r="E707" s="24">
        <f t="shared" si="31"/>
        <v>1.8751218413758107E-14</v>
      </c>
      <c r="F707" s="24">
        <f t="shared" si="32"/>
        <v>7.2448401513354651E-10</v>
      </c>
      <c r="G707" s="9"/>
    </row>
    <row r="708" spans="1:7" x14ac:dyDescent="0.25">
      <c r="A708" s="2">
        <v>685</v>
      </c>
      <c r="B708" s="48">
        <f>'1. 50 MHz AWG Meas Data'!A687</f>
        <v>2042102.4171500001</v>
      </c>
      <c r="C708" s="38">
        <f>'1. 50 MHz AWG Meas Data'!B687</f>
        <v>-137.37307209799999</v>
      </c>
      <c r="D708" s="24">
        <f t="shared" si="30"/>
        <v>1.831018744151261E-14</v>
      </c>
      <c r="E708" s="24">
        <f t="shared" si="31"/>
        <v>1.831018744151261E-14</v>
      </c>
      <c r="F708" s="24">
        <f t="shared" si="32"/>
        <v>6.6946085515475863E-10</v>
      </c>
      <c r="G708" s="9"/>
    </row>
    <row r="709" spans="1:7" x14ac:dyDescent="0.25">
      <c r="A709" s="2">
        <v>686</v>
      </c>
      <c r="B709" s="48">
        <f>'1. 50 MHz AWG Meas Data'!A688</f>
        <v>2078880.17356</v>
      </c>
      <c r="C709" s="38">
        <f>'1. 50 MHz AWG Meas Data'!B688</f>
        <v>-137.40863040900001</v>
      </c>
      <c r="D709" s="24">
        <f t="shared" si="30"/>
        <v>1.8160882940476286E-14</v>
      </c>
      <c r="E709" s="24">
        <f t="shared" si="31"/>
        <v>1.8160882940476286E-14</v>
      </c>
      <c r="F709" s="24">
        <f t="shared" si="32"/>
        <v>6.7066207126037505E-10</v>
      </c>
      <c r="G709" s="9"/>
    </row>
    <row r="710" spans="1:7" x14ac:dyDescent="0.25">
      <c r="A710" s="2">
        <v>687</v>
      </c>
      <c r="B710" s="48">
        <f>'1. 50 MHz AWG Meas Data'!A689</f>
        <v>2116320.28822</v>
      </c>
      <c r="C710" s="38">
        <f>'1. 50 MHz AWG Meas Data'!B689</f>
        <v>-137.39312475700001</v>
      </c>
      <c r="D710" s="24">
        <f t="shared" si="30"/>
        <v>1.8225838779036094E-14</v>
      </c>
      <c r="E710" s="24">
        <f t="shared" si="31"/>
        <v>1.8225838779036094E-14</v>
      </c>
      <c r="F710" s="24">
        <f t="shared" si="32"/>
        <v>6.811615166400273E-10</v>
      </c>
      <c r="G710" s="9"/>
    </row>
    <row r="711" spans="1:7" x14ac:dyDescent="0.25">
      <c r="A711" s="2">
        <v>688</v>
      </c>
      <c r="B711" s="48">
        <f>'1. 50 MHz AWG Meas Data'!A690</f>
        <v>2154434.6900300002</v>
      </c>
      <c r="C711" s="38">
        <f>'1. 50 MHz AWG Meas Data'!B690</f>
        <v>-137.410943718</v>
      </c>
      <c r="D711" s="24">
        <f t="shared" si="30"/>
        <v>1.8151211957140155E-14</v>
      </c>
      <c r="E711" s="24">
        <f t="shared" si="31"/>
        <v>1.8151211957140155E-14</v>
      </c>
      <c r="F711" s="24">
        <f t="shared" si="32"/>
        <v>6.9324476421069227E-10</v>
      </c>
      <c r="G711" s="9"/>
    </row>
    <row r="712" spans="1:7" x14ac:dyDescent="0.25">
      <c r="A712" s="2">
        <v>689</v>
      </c>
      <c r="B712" s="48">
        <f>'1. 50 MHz AWG Meas Data'!A691</f>
        <v>2193235.5227299999</v>
      </c>
      <c r="C712" s="38">
        <f>'1. 50 MHz AWG Meas Data'!B691</f>
        <v>-137.347516735</v>
      </c>
      <c r="D712" s="24">
        <f t="shared" si="30"/>
        <v>1.8418248427994779E-14</v>
      </c>
      <c r="E712" s="24">
        <f t="shared" si="31"/>
        <v>1.8418248427994779E-14</v>
      </c>
      <c r="F712" s="24">
        <f t="shared" si="32"/>
        <v>7.0946275716644312E-10</v>
      </c>
      <c r="G712" s="9"/>
    </row>
    <row r="713" spans="1:7" x14ac:dyDescent="0.25">
      <c r="A713" s="2">
        <v>690</v>
      </c>
      <c r="B713" s="48">
        <f>'1. 50 MHz AWG Meas Data'!A692</f>
        <v>2232735.1487799999</v>
      </c>
      <c r="C713" s="38">
        <f>'1. 50 MHz AWG Meas Data'!B692</f>
        <v>-137.29769464500001</v>
      </c>
      <c r="D713" s="24">
        <f t="shared" si="30"/>
        <v>1.8630758463131996E-14</v>
      </c>
      <c r="E713" s="24">
        <f t="shared" si="31"/>
        <v>1.8630758463131996E-14</v>
      </c>
      <c r="F713" s="24">
        <f t="shared" si="32"/>
        <v>7.3171095886169182E-10</v>
      </c>
      <c r="G713" s="9"/>
    </row>
    <row r="714" spans="1:7" x14ac:dyDescent="0.25">
      <c r="A714" s="2">
        <v>691</v>
      </c>
      <c r="B714" s="48">
        <f>'1. 50 MHz AWG Meas Data'!A693</f>
        <v>2272946.1532600001</v>
      </c>
      <c r="C714" s="38">
        <f>'1. 50 MHz AWG Meas Data'!B693</f>
        <v>-137.40002049899999</v>
      </c>
      <c r="D714" s="24">
        <f t="shared" si="30"/>
        <v>1.8196922695163111E-14</v>
      </c>
      <c r="E714" s="24">
        <f t="shared" si="31"/>
        <v>1.8196922695163111E-14</v>
      </c>
      <c r="F714" s="24">
        <f t="shared" si="32"/>
        <v>7.4043902602211025E-10</v>
      </c>
      <c r="G714" s="9"/>
    </row>
    <row r="715" spans="1:7" x14ac:dyDescent="0.25">
      <c r="A715" s="2">
        <v>692</v>
      </c>
      <c r="B715" s="48">
        <f>'1. 50 MHz AWG Meas Data'!A694</f>
        <v>2313881.3479200001</v>
      </c>
      <c r="C715" s="38">
        <f>'1. 50 MHz AWG Meas Data'!B694</f>
        <v>-137.376015682</v>
      </c>
      <c r="D715" s="24">
        <f t="shared" si="30"/>
        <v>1.8297781271121232E-14</v>
      </c>
      <c r="E715" s="24">
        <f t="shared" si="31"/>
        <v>1.8297781271121232E-14</v>
      </c>
      <c r="F715" s="24">
        <f t="shared" si="32"/>
        <v>7.4695890545946249E-10</v>
      </c>
      <c r="G715" s="9"/>
    </row>
    <row r="716" spans="1:7" x14ac:dyDescent="0.25">
      <c r="A716" s="2">
        <v>693</v>
      </c>
      <c r="B716" s="48">
        <f>'1. 50 MHz AWG Meas Data'!A695</f>
        <v>2355553.77526</v>
      </c>
      <c r="C716" s="38">
        <f>'1. 50 MHz AWG Meas Data'!B695</f>
        <v>-137.37249735099999</v>
      </c>
      <c r="D716" s="24">
        <f t="shared" si="30"/>
        <v>1.8312610779161999E-14</v>
      </c>
      <c r="E716" s="24">
        <f t="shared" si="31"/>
        <v>1.8312610779161999E-14</v>
      </c>
      <c r="F716" s="24">
        <f t="shared" si="32"/>
        <v>7.628219513021696E-10</v>
      </c>
      <c r="G716" s="9"/>
    </row>
    <row r="717" spans="1:7" x14ac:dyDescent="0.25">
      <c r="A717" s="2">
        <v>694</v>
      </c>
      <c r="B717" s="48">
        <f>'1. 50 MHz AWG Meas Data'!A696</f>
        <v>2397976.71264</v>
      </c>
      <c r="C717" s="38">
        <f>'1. 50 MHz AWG Meas Data'!B696</f>
        <v>-137.396447548</v>
      </c>
      <c r="D717" s="24">
        <f t="shared" si="30"/>
        <v>1.8211899506494715E-14</v>
      </c>
      <c r="E717" s="24">
        <f t="shared" si="31"/>
        <v>1.8211899506494715E-14</v>
      </c>
      <c r="F717" s="24">
        <f t="shared" si="32"/>
        <v>7.7473850634179068E-10</v>
      </c>
      <c r="G717" s="9"/>
    </row>
    <row r="718" spans="1:7" x14ac:dyDescent="0.25">
      <c r="A718" s="2">
        <v>695</v>
      </c>
      <c r="B718" s="48">
        <f>'1. 50 MHz AWG Meas Data'!A697</f>
        <v>2441163.6765800002</v>
      </c>
      <c r="C718" s="38">
        <f>'1. 50 MHz AWG Meas Data'!B697</f>
        <v>-137.396183936</v>
      </c>
      <c r="D718" s="24">
        <f t="shared" si="30"/>
        <v>1.8213004982423924E-14</v>
      </c>
      <c r="E718" s="24">
        <f t="shared" si="31"/>
        <v>1.8213004982423924E-14</v>
      </c>
      <c r="F718" s="24">
        <f t="shared" si="32"/>
        <v>7.8654051834043963E-10</v>
      </c>
      <c r="G718" s="9"/>
    </row>
    <row r="719" spans="1:7" x14ac:dyDescent="0.25">
      <c r="A719" s="2">
        <v>696</v>
      </c>
      <c r="B719" s="48">
        <f>'1. 50 MHz AWG Meas Data'!A698</f>
        <v>2485128.42698</v>
      </c>
      <c r="C719" s="38">
        <f>'1. 50 MHz AWG Meas Data'!B698</f>
        <v>-137.10128858100001</v>
      </c>
      <c r="D719" s="24">
        <f t="shared" si="30"/>
        <v>1.949266153541689E-14</v>
      </c>
      <c r="E719" s="24">
        <f t="shared" si="31"/>
        <v>1.949266153541689E-14</v>
      </c>
      <c r="F719" s="24">
        <f t="shared" si="32"/>
        <v>8.2886010856125027E-10</v>
      </c>
      <c r="G719" s="9"/>
    </row>
    <row r="720" spans="1:7" x14ac:dyDescent="0.25">
      <c r="A720" s="2">
        <v>697</v>
      </c>
      <c r="B720" s="48">
        <f>'1. 50 MHz AWG Meas Data'!A699</f>
        <v>2529884.9715999998</v>
      </c>
      <c r="C720" s="38">
        <f>'1. 50 MHz AWG Meas Data'!B699</f>
        <v>-137.32827601299999</v>
      </c>
      <c r="D720" s="24">
        <f t="shared" si="30"/>
        <v>1.8500028553215242E-14</v>
      </c>
      <c r="E720" s="24">
        <f t="shared" si="31"/>
        <v>1.8500028553215242E-14</v>
      </c>
      <c r="F720" s="24">
        <f t="shared" si="32"/>
        <v>8.5021076459284454E-10</v>
      </c>
      <c r="G720" s="9"/>
    </row>
    <row r="721" spans="1:7" x14ac:dyDescent="0.25">
      <c r="A721" s="2">
        <v>698</v>
      </c>
      <c r="B721" s="48">
        <f>'1. 50 MHz AWG Meas Data'!A700</f>
        <v>2575447.57045</v>
      </c>
      <c r="C721" s="38">
        <f>'1. 50 MHz AWG Meas Data'!B700</f>
        <v>-137.38122619999999</v>
      </c>
      <c r="D721" s="24">
        <f t="shared" si="30"/>
        <v>1.8275841377314664E-14</v>
      </c>
      <c r="E721" s="24">
        <f t="shared" si="31"/>
        <v>1.8275841377314664E-14</v>
      </c>
      <c r="F721" s="24">
        <f t="shared" si="32"/>
        <v>8.3780210450225907E-10</v>
      </c>
      <c r="G721" s="9"/>
    </row>
    <row r="722" spans="1:7" x14ac:dyDescent="0.25">
      <c r="A722" s="2">
        <v>699</v>
      </c>
      <c r="B722" s="48">
        <f>'1. 50 MHz AWG Meas Data'!A701</f>
        <v>2621830.7403799999</v>
      </c>
      <c r="C722" s="38">
        <f>'1. 50 MHz AWG Meas Data'!B701</f>
        <v>-137.40948260499999</v>
      </c>
      <c r="D722" s="24">
        <f t="shared" si="30"/>
        <v>1.8157319663923499E-14</v>
      </c>
      <c r="E722" s="24">
        <f t="shared" si="31"/>
        <v>1.8157319663923499E-14</v>
      </c>
      <c r="F722" s="24">
        <f t="shared" si="32"/>
        <v>8.4494274983140004E-10</v>
      </c>
      <c r="G722" s="9"/>
    </row>
    <row r="723" spans="1:7" x14ac:dyDescent="0.25">
      <c r="A723" s="2">
        <v>700</v>
      </c>
      <c r="B723" s="48">
        <f>'1. 50 MHz AWG Meas Data'!A702</f>
        <v>2669049.2596499999</v>
      </c>
      <c r="C723" s="38">
        <f>'1. 50 MHz AWG Meas Data'!B702</f>
        <v>-137.26314529999999</v>
      </c>
      <c r="D723" s="24">
        <f t="shared" si="30"/>
        <v>1.8779562480018377E-14</v>
      </c>
      <c r="E723" s="24">
        <f t="shared" si="31"/>
        <v>1.8779562480018377E-14</v>
      </c>
      <c r="F723" s="24">
        <f t="shared" si="32"/>
        <v>8.7205244064372003E-10</v>
      </c>
      <c r="G723" s="9"/>
    </row>
    <row r="724" spans="1:7" x14ac:dyDescent="0.25">
      <c r="A724" s="2">
        <v>701</v>
      </c>
      <c r="B724" s="48">
        <f>'1. 50 MHz AWG Meas Data'!A703</f>
        <v>2717118.1727</v>
      </c>
      <c r="C724" s="38">
        <f>'1. 50 MHz AWG Meas Data'!B703</f>
        <v>-137.25835385100001</v>
      </c>
      <c r="D724" s="24">
        <f t="shared" si="30"/>
        <v>1.8800292877203889E-14</v>
      </c>
      <c r="E724" s="24">
        <f t="shared" si="31"/>
        <v>1.8800292877203889E-14</v>
      </c>
      <c r="F724" s="24">
        <f t="shared" si="32"/>
        <v>9.0321139979894864E-10</v>
      </c>
      <c r="G724" s="9"/>
    </row>
    <row r="725" spans="1:7" x14ac:dyDescent="0.25">
      <c r="A725" s="2">
        <v>702</v>
      </c>
      <c r="B725" s="48">
        <f>'1. 50 MHz AWG Meas Data'!A704</f>
        <v>2766052.7949199998</v>
      </c>
      <c r="C725" s="38">
        <f>'1. 50 MHz AWG Meas Data'!B704</f>
        <v>-137.406785759</v>
      </c>
      <c r="D725" s="24">
        <f t="shared" si="30"/>
        <v>1.8168598347814336E-14</v>
      </c>
      <c r="E725" s="24">
        <f t="shared" si="31"/>
        <v>1.8168598347814336E-14</v>
      </c>
      <c r="F725" s="24">
        <f t="shared" si="32"/>
        <v>9.0452936299426604E-10</v>
      </c>
      <c r="G725" s="9"/>
    </row>
    <row r="726" spans="1:7" x14ac:dyDescent="0.25">
      <c r="A726" s="2">
        <v>703</v>
      </c>
      <c r="B726" s="48">
        <f>'1. 50 MHz AWG Meas Data'!A705</f>
        <v>2815868.7175099999</v>
      </c>
      <c r="C726" s="38">
        <f>'1. 50 MHz AWG Meas Data'!B705</f>
        <v>-137.40745088</v>
      </c>
      <c r="D726" s="24">
        <f t="shared" si="30"/>
        <v>1.8165816044216804E-14</v>
      </c>
      <c r="E726" s="24">
        <f t="shared" si="31"/>
        <v>1.8165816044216804E-14</v>
      </c>
      <c r="F726" s="24">
        <f t="shared" si="32"/>
        <v>9.0501618735320415E-10</v>
      </c>
      <c r="G726" s="9"/>
    </row>
    <row r="727" spans="1:7" x14ac:dyDescent="0.25">
      <c r="A727" s="2">
        <v>704</v>
      </c>
      <c r="B727" s="48">
        <f>'1. 50 MHz AWG Meas Data'!A706</f>
        <v>2866581.8124600002</v>
      </c>
      <c r="C727" s="38">
        <f>'1. 50 MHz AWG Meas Data'!B706</f>
        <v>-137.42652472699999</v>
      </c>
      <c r="D727" s="24">
        <f t="shared" ref="D727:D790" si="33">10^(C727/10)</f>
        <v>1.8086208257069132E-14</v>
      </c>
      <c r="E727" s="24">
        <f t="shared" ref="E727:E790" si="34">IF($B727&gt;=$C$11, IF($B727&lt;=$C$12,$D727,0),0)</f>
        <v>1.8086208257069132E-14</v>
      </c>
      <c r="F727" s="24">
        <f t="shared" si="32"/>
        <v>9.1922617526041575E-10</v>
      </c>
      <c r="G727" s="9"/>
    </row>
    <row r="728" spans="1:7" x14ac:dyDescent="0.25">
      <c r="A728" s="2">
        <v>705</v>
      </c>
      <c r="B728" s="48">
        <f>'1. 50 MHz AWG Meas Data'!A707</f>
        <v>2918208.2376399999</v>
      </c>
      <c r="C728" s="38">
        <f>'1. 50 MHz AWG Meas Data'!B707</f>
        <v>-137.35689771099999</v>
      </c>
      <c r="D728" s="24">
        <f t="shared" si="33"/>
        <v>1.8378507035914868E-14</v>
      </c>
      <c r="E728" s="24">
        <f t="shared" si="34"/>
        <v>1.8378507035914868E-14</v>
      </c>
      <c r="F728" s="24">
        <f t="shared" si="32"/>
        <v>9.4127144789161634E-10</v>
      </c>
      <c r="G728" s="9"/>
    </row>
    <row r="729" spans="1:7" x14ac:dyDescent="0.25">
      <c r="A729" s="2">
        <v>706</v>
      </c>
      <c r="B729" s="48">
        <f>'1. 50 MHz AWG Meas Data'!A708</f>
        <v>2970764.4419</v>
      </c>
      <c r="C729" s="38">
        <f>'1. 50 MHz AWG Meas Data'!B708</f>
        <v>-137.32876292200001</v>
      </c>
      <c r="D729" s="24">
        <f t="shared" si="33"/>
        <v>1.8497954539880676E-14</v>
      </c>
      <c r="E729" s="24">
        <f t="shared" si="34"/>
        <v>1.8497954539880676E-14</v>
      </c>
      <c r="F729" s="24">
        <f t="shared" ref="F729:F792" si="35">((E729+E728)/2)*($B729-$B728)</f>
        <v>9.6904342348177663E-10</v>
      </c>
      <c r="G729" s="9"/>
    </row>
    <row r="730" spans="1:7" x14ac:dyDescent="0.25">
      <c r="A730" s="2">
        <v>707</v>
      </c>
      <c r="B730" s="48">
        <f>'1. 50 MHz AWG Meas Data'!A709</f>
        <v>3024267.17031</v>
      </c>
      <c r="C730" s="38">
        <f>'1. 50 MHz AWG Meas Data'!B709</f>
        <v>-137.27531413700001</v>
      </c>
      <c r="D730" s="24">
        <f t="shared" si="33"/>
        <v>1.8727016205214406E-14</v>
      </c>
      <c r="E730" s="24">
        <f t="shared" si="34"/>
        <v>1.8727016205214406E-14</v>
      </c>
      <c r="F730" s="24">
        <f t="shared" si="35"/>
        <v>9.9581874992250847E-10</v>
      </c>
      <c r="G730" s="9"/>
    </row>
    <row r="731" spans="1:7" x14ac:dyDescent="0.25">
      <c r="A731" s="2">
        <v>708</v>
      </c>
      <c r="B731" s="48">
        <f>'1. 50 MHz AWG Meas Data'!A710</f>
        <v>3078733.46955</v>
      </c>
      <c r="C731" s="38">
        <f>'1. 50 MHz AWG Meas Data'!B710</f>
        <v>-137.425174846</v>
      </c>
      <c r="D731" s="24">
        <f t="shared" si="33"/>
        <v>1.8091830714763835E-14</v>
      </c>
      <c r="E731" s="24">
        <f t="shared" si="34"/>
        <v>1.8091830714763835E-14</v>
      </c>
      <c r="F731" s="24">
        <f t="shared" si="35"/>
        <v>1.002693167007645E-9</v>
      </c>
      <c r="G731" s="9"/>
    </row>
    <row r="732" spans="1:7" x14ac:dyDescent="0.25">
      <c r="A732" s="2">
        <v>709</v>
      </c>
      <c r="B732" s="48">
        <f>'1. 50 MHz AWG Meas Data'!A711</f>
        <v>3134180.6932899999</v>
      </c>
      <c r="C732" s="38">
        <f>'1. 50 MHz AWG Meas Data'!B711</f>
        <v>-137.382347001</v>
      </c>
      <c r="D732" s="24">
        <f t="shared" si="33"/>
        <v>1.8271125466974344E-14</v>
      </c>
      <c r="E732" s="24">
        <f t="shared" si="34"/>
        <v>1.8271125466974344E-14</v>
      </c>
      <c r="F732" s="24">
        <f t="shared" si="35"/>
        <v>1.0081124836283232E-9</v>
      </c>
      <c r="G732" s="9"/>
    </row>
    <row r="733" spans="1:7" x14ac:dyDescent="0.25">
      <c r="A733" s="2">
        <v>710</v>
      </c>
      <c r="B733" s="48">
        <f>'1. 50 MHz AWG Meas Data'!A712</f>
        <v>3190626.5077300002</v>
      </c>
      <c r="C733" s="38">
        <f>'1. 50 MHz AWG Meas Data'!B712</f>
        <v>-137.394756876</v>
      </c>
      <c r="D733" s="24">
        <f t="shared" si="33"/>
        <v>1.8218990626422684E-14</v>
      </c>
      <c r="E733" s="24">
        <f t="shared" si="34"/>
        <v>1.8218990626422684E-14</v>
      </c>
      <c r="F733" s="24">
        <f t="shared" si="35"/>
        <v>1.0298571609509793E-9</v>
      </c>
      <c r="G733" s="9"/>
    </row>
    <row r="734" spans="1:7" x14ac:dyDescent="0.25">
      <c r="A734" s="2">
        <v>711</v>
      </c>
      <c r="B734" s="48">
        <f>'1. 50 MHz AWG Meas Data'!A713</f>
        <v>3248088.8972399998</v>
      </c>
      <c r="C734" s="38">
        <f>'1. 50 MHz AWG Meas Data'!B713</f>
        <v>-137.416543784</v>
      </c>
      <c r="D734" s="24">
        <f t="shared" si="33"/>
        <v>1.8127821727311695E-14</v>
      </c>
      <c r="E734" s="24">
        <f t="shared" si="34"/>
        <v>1.8127821727311695E-14</v>
      </c>
      <c r="F734" s="24">
        <f t="shared" si="35"/>
        <v>1.0442873444585761E-9</v>
      </c>
      <c r="G734" s="9"/>
    </row>
    <row r="735" spans="1:7" x14ac:dyDescent="0.25">
      <c r="A735" s="2">
        <v>712</v>
      </c>
      <c r="B735" s="48">
        <f>'1. 50 MHz AWG Meas Data'!A714</f>
        <v>3306586.1700900001</v>
      </c>
      <c r="C735" s="38">
        <f>'1. 50 MHz AWG Meas Data'!B714</f>
        <v>-137.413677046</v>
      </c>
      <c r="D735" s="24">
        <f t="shared" si="33"/>
        <v>1.8139791686187404E-14</v>
      </c>
      <c r="E735" s="24">
        <f t="shared" si="34"/>
        <v>1.8139791686187404E-14</v>
      </c>
      <c r="F735" s="24">
        <f t="shared" si="35"/>
        <v>1.0607782387338939E-9</v>
      </c>
      <c r="G735" s="9"/>
    </row>
    <row r="736" spans="1:7" x14ac:dyDescent="0.25">
      <c r="A736" s="2">
        <v>713</v>
      </c>
      <c r="B736" s="48">
        <f>'1. 50 MHz AWG Meas Data'!A715</f>
        <v>3366136.9642699999</v>
      </c>
      <c r="C736" s="38">
        <f>'1. 50 MHz AWG Meas Data'!B715</f>
        <v>-137.36304038599999</v>
      </c>
      <c r="D736" s="24">
        <f t="shared" si="33"/>
        <v>1.835253079173318E-14</v>
      </c>
      <c r="E736" s="24">
        <f t="shared" si="34"/>
        <v>1.835253079173318E-14</v>
      </c>
      <c r="F736" s="24">
        <f t="shared" si="35"/>
        <v>1.0865733925164134E-9</v>
      </c>
      <c r="G736" s="9"/>
    </row>
    <row r="737" spans="1:7" x14ac:dyDescent="0.25">
      <c r="A737" s="2">
        <v>714</v>
      </c>
      <c r="B737" s="48">
        <f>'1. 50 MHz AWG Meas Data'!A716</f>
        <v>3426760.25343</v>
      </c>
      <c r="C737" s="38">
        <f>'1. 50 MHz AWG Meas Data'!B716</f>
        <v>-137.390156953</v>
      </c>
      <c r="D737" s="24">
        <f t="shared" si="33"/>
        <v>1.8238297883507995E-14</v>
      </c>
      <c r="E737" s="24">
        <f t="shared" si="34"/>
        <v>1.8238297883507995E-14</v>
      </c>
      <c r="F737" s="24">
        <f t="shared" si="35"/>
        <v>1.1091281936915858E-9</v>
      </c>
      <c r="G737" s="9"/>
    </row>
    <row r="738" spans="1:7" x14ac:dyDescent="0.25">
      <c r="A738" s="2">
        <v>715</v>
      </c>
      <c r="B738" s="48">
        <f>'1. 50 MHz AWG Meas Data'!A717</f>
        <v>3488475.3529500002</v>
      </c>
      <c r="C738" s="38">
        <f>'1. 50 MHz AWG Meas Data'!B717</f>
        <v>-137.208031748</v>
      </c>
      <c r="D738" s="24">
        <f t="shared" si="33"/>
        <v>1.901940056739596E-14</v>
      </c>
      <c r="E738" s="24">
        <f t="shared" si="34"/>
        <v>1.901940056739596E-14</v>
      </c>
      <c r="F738" s="24">
        <f t="shared" si="35"/>
        <v>1.1496812838918468E-9</v>
      </c>
      <c r="G738" s="9"/>
    </row>
    <row r="739" spans="1:7" x14ac:dyDescent="0.25">
      <c r="A739" s="2">
        <v>716</v>
      </c>
      <c r="B739" s="48">
        <f>'1. 50 MHz AWG Meas Data'!A718</f>
        <v>3551301.92606</v>
      </c>
      <c r="C739" s="38">
        <f>'1. 50 MHz AWG Meas Data'!B718</f>
        <v>-137.32093817399999</v>
      </c>
      <c r="D739" s="24">
        <f t="shared" si="33"/>
        <v>1.8531312620382239E-14</v>
      </c>
      <c r="E739" s="24">
        <f t="shared" si="34"/>
        <v>1.8531312620382239E-14</v>
      </c>
      <c r="F739" s="24">
        <f t="shared" si="35"/>
        <v>1.1795913137122895E-9</v>
      </c>
      <c r="G739" s="9"/>
    </row>
    <row r="740" spans="1:7" x14ac:dyDescent="0.25">
      <c r="A740" s="2">
        <v>717</v>
      </c>
      <c r="B740" s="48">
        <f>'1. 50 MHz AWG Meas Data'!A719</f>
        <v>3615259.9901100001</v>
      </c>
      <c r="C740" s="38">
        <f>'1. 50 MHz AWG Meas Data'!B719</f>
        <v>-137.41681311400001</v>
      </c>
      <c r="D740" s="24">
        <f t="shared" si="33"/>
        <v>1.8126697555801069E-14</v>
      </c>
      <c r="E740" s="24">
        <f t="shared" si="34"/>
        <v>1.8126697555801069E-14</v>
      </c>
      <c r="F740" s="24">
        <f t="shared" si="35"/>
        <v>1.1722876813969448E-9</v>
      </c>
      <c r="G740" s="9"/>
    </row>
    <row r="741" spans="1:7" x14ac:dyDescent="0.25">
      <c r="A741" s="2">
        <v>718</v>
      </c>
      <c r="B741" s="48">
        <f>'1. 50 MHz AWG Meas Data'!A720</f>
        <v>3680369.9229799998</v>
      </c>
      <c r="C741" s="38">
        <f>'1. 50 MHz AWG Meas Data'!B720</f>
        <v>-137.42418015000001</v>
      </c>
      <c r="D741" s="24">
        <f t="shared" si="33"/>
        <v>1.8095974891909549E-14</v>
      </c>
      <c r="E741" s="24">
        <f t="shared" si="34"/>
        <v>1.8095974891909549E-14</v>
      </c>
      <c r="F741" s="24">
        <f t="shared" si="35"/>
        <v>1.1792278857212124E-9</v>
      </c>
      <c r="G741" s="9"/>
    </row>
    <row r="742" spans="1:7" x14ac:dyDescent="0.25">
      <c r="A742" s="2">
        <v>719</v>
      </c>
      <c r="B742" s="48">
        <f>'1. 50 MHz AWG Meas Data'!A721</f>
        <v>3746652.46955</v>
      </c>
      <c r="C742" s="38">
        <f>'1. 50 MHz AWG Meas Data'!B721</f>
        <v>-137.41241009399999</v>
      </c>
      <c r="D742" s="24">
        <f t="shared" si="33"/>
        <v>1.8145084315706144E-14</v>
      </c>
      <c r="E742" s="24">
        <f t="shared" si="34"/>
        <v>1.8145084315706144E-14</v>
      </c>
      <c r="F742" s="24">
        <f t="shared" si="35"/>
        <v>1.2010748473374615E-9</v>
      </c>
      <c r="G742" s="9"/>
    </row>
    <row r="743" spans="1:7" x14ac:dyDescent="0.25">
      <c r="A743" s="2">
        <v>720</v>
      </c>
      <c r="B743" s="48">
        <f>'1. 50 MHz AWG Meas Data'!A722</f>
        <v>3814128.7482799999</v>
      </c>
      <c r="C743" s="38">
        <f>'1. 50 MHz AWG Meas Data'!B722</f>
        <v>-137.44275758800001</v>
      </c>
      <c r="D743" s="24">
        <f t="shared" si="33"/>
        <v>1.8018732635227274E-14</v>
      </c>
      <c r="E743" s="24">
        <f t="shared" si="34"/>
        <v>1.8018732635227274E-14</v>
      </c>
      <c r="F743" s="24">
        <f t="shared" si="35"/>
        <v>1.2200998962609392E-9</v>
      </c>
      <c r="G743" s="9"/>
    </row>
    <row r="744" spans="1:7" x14ac:dyDescent="0.25">
      <c r="A744" s="2">
        <v>721</v>
      </c>
      <c r="B744" s="48">
        <f>'1. 50 MHz AWG Meas Data'!A723</f>
        <v>3882820.25801</v>
      </c>
      <c r="C744" s="38">
        <f>'1. 50 MHz AWG Meas Data'!B723</f>
        <v>-137.422189274</v>
      </c>
      <c r="D744" s="24">
        <f t="shared" si="33"/>
        <v>1.8104272280551506E-14</v>
      </c>
      <c r="E744" s="24">
        <f t="shared" si="34"/>
        <v>1.8104272280551506E-14</v>
      </c>
      <c r="F744" s="24">
        <f t="shared" si="35"/>
        <v>1.2406718718245289E-9</v>
      </c>
      <c r="G744" s="9"/>
    </row>
    <row r="745" spans="1:7" x14ac:dyDescent="0.25">
      <c r="A745" s="2">
        <v>722</v>
      </c>
      <c r="B745" s="48">
        <f>'1. 50 MHz AWG Meas Data'!A724</f>
        <v>3952748.88473</v>
      </c>
      <c r="C745" s="38">
        <f>'1. 50 MHz AWG Meas Data'!B724</f>
        <v>-137.24478286499999</v>
      </c>
      <c r="D745" s="24">
        <f t="shared" si="33"/>
        <v>1.8859132574805931E-14</v>
      </c>
      <c r="E745" s="24">
        <f t="shared" si="34"/>
        <v>1.8859132574805931E-14</v>
      </c>
      <c r="F745" s="24">
        <f t="shared" si="35"/>
        <v>1.2924000702152639E-9</v>
      </c>
      <c r="G745" s="9"/>
    </row>
    <row r="746" spans="1:7" x14ac:dyDescent="0.25">
      <c r="A746" s="2">
        <v>723</v>
      </c>
      <c r="B746" s="48">
        <f>'1. 50 MHz AWG Meas Data'!A725</f>
        <v>4023936.9086199999</v>
      </c>
      <c r="C746" s="38">
        <f>'1. 50 MHz AWG Meas Data'!B725</f>
        <v>-137.05318327099999</v>
      </c>
      <c r="D746" s="24">
        <f t="shared" si="33"/>
        <v>1.970977528811307E-14</v>
      </c>
      <c r="E746" s="24">
        <f t="shared" si="34"/>
        <v>1.970977528811307E-14</v>
      </c>
      <c r="F746" s="24">
        <f t="shared" si="35"/>
        <v>1.3728221671783401E-9</v>
      </c>
      <c r="G746" s="9"/>
    </row>
    <row r="747" spans="1:7" x14ac:dyDescent="0.25">
      <c r="A747" s="2">
        <v>724</v>
      </c>
      <c r="B747" s="48">
        <f>'1. 50 MHz AWG Meas Data'!A726</f>
        <v>4096407.0111099998</v>
      </c>
      <c r="C747" s="38">
        <f>'1. 50 MHz AWG Meas Data'!B726</f>
        <v>-137.39670436700001</v>
      </c>
      <c r="D747" s="24">
        <f t="shared" si="33"/>
        <v>1.8210822582028577E-14</v>
      </c>
      <c r="E747" s="24">
        <f t="shared" si="34"/>
        <v>1.8210822582028577E-14</v>
      </c>
      <c r="F747" s="24">
        <f t="shared" si="35"/>
        <v>1.3740548070656197E-9</v>
      </c>
      <c r="G747" s="9"/>
    </row>
    <row r="748" spans="1:7" x14ac:dyDescent="0.25">
      <c r="A748" s="2">
        <v>725</v>
      </c>
      <c r="B748" s="48">
        <f>'1. 50 MHz AWG Meas Data'!A727</f>
        <v>4170182.2821200001</v>
      </c>
      <c r="C748" s="38">
        <f>'1. 50 MHz AWG Meas Data'!B727</f>
        <v>-137.06568589400001</v>
      </c>
      <c r="D748" s="24">
        <f t="shared" si="33"/>
        <v>1.9653115686545136E-14</v>
      </c>
      <c r="E748" s="24">
        <f t="shared" si="34"/>
        <v>1.9653115686545136E-14</v>
      </c>
      <c r="F748" s="24">
        <f t="shared" si="35"/>
        <v>1.396711153634973E-9</v>
      </c>
      <c r="G748" s="9"/>
    </row>
    <row r="749" spans="1:7" x14ac:dyDescent="0.25">
      <c r="A749" s="2">
        <v>726</v>
      </c>
      <c r="B749" s="48">
        <f>'1. 50 MHz AWG Meas Data'!A728</f>
        <v>4245286.2273899997</v>
      </c>
      <c r="C749" s="38">
        <f>'1. 50 MHz AWG Meas Data'!B728</f>
        <v>-137.45416300599999</v>
      </c>
      <c r="D749" s="24">
        <f t="shared" si="33"/>
        <v>1.797147402016386E-14</v>
      </c>
      <c r="E749" s="24">
        <f t="shared" si="34"/>
        <v>1.797147402016386E-14</v>
      </c>
      <c r="F749" s="24">
        <f t="shared" si="35"/>
        <v>1.4128775630694305E-9</v>
      </c>
      <c r="G749" s="9"/>
    </row>
    <row r="750" spans="1:7" x14ac:dyDescent="0.25">
      <c r="A750" s="2">
        <v>727</v>
      </c>
      <c r="B750" s="48">
        <f>'1. 50 MHz AWG Meas Data'!A729</f>
        <v>4321742.7760399999</v>
      </c>
      <c r="C750" s="38">
        <f>'1. 50 MHz AWG Meas Data'!B729</f>
        <v>-137.40676788499999</v>
      </c>
      <c r="D750" s="24">
        <f t="shared" si="33"/>
        <v>1.8168673123389147E-14</v>
      </c>
      <c r="E750" s="24">
        <f t="shared" si="34"/>
        <v>1.8168673123389147E-14</v>
      </c>
      <c r="F750" s="24">
        <f t="shared" si="35"/>
        <v>1.381575459149614E-9</v>
      </c>
      <c r="G750" s="9"/>
    </row>
    <row r="751" spans="1:7" x14ac:dyDescent="0.25">
      <c r="A751" s="2">
        <v>728</v>
      </c>
      <c r="B751" s="48">
        <f>'1. 50 MHz AWG Meas Data'!A730</f>
        <v>4399576.2880999995</v>
      </c>
      <c r="C751" s="38">
        <f>'1. 50 MHz AWG Meas Data'!B730</f>
        <v>-137.46015213999999</v>
      </c>
      <c r="D751" s="24">
        <f t="shared" si="33"/>
        <v>1.7946707556695845E-14</v>
      </c>
      <c r="E751" s="24">
        <f t="shared" si="34"/>
        <v>1.7946707556695845E-14</v>
      </c>
      <c r="F751" s="24">
        <f t="shared" si="35"/>
        <v>1.4054934588574363E-9</v>
      </c>
      <c r="G751" s="9"/>
    </row>
    <row r="752" spans="1:7" x14ac:dyDescent="0.25">
      <c r="A752" s="2">
        <v>729</v>
      </c>
      <c r="B752" s="48">
        <f>'1. 50 MHz AWG Meas Data'!A731</f>
        <v>4478811.5623500003</v>
      </c>
      <c r="C752" s="38">
        <f>'1. 50 MHz AWG Meas Data'!B731</f>
        <v>-137.433181709</v>
      </c>
      <c r="D752" s="24">
        <f t="shared" si="33"/>
        <v>1.805850646965912E-14</v>
      </c>
      <c r="E752" s="24">
        <f t="shared" si="34"/>
        <v>1.805850646965912E-14</v>
      </c>
      <c r="F752" s="24">
        <f t="shared" si="35"/>
        <v>1.426441503904104E-9</v>
      </c>
      <c r="G752" s="9"/>
    </row>
    <row r="753" spans="1:7" x14ac:dyDescent="0.25">
      <c r="A753" s="2">
        <v>730</v>
      </c>
      <c r="B753" s="48">
        <f>'1. 50 MHz AWG Meas Data'!A732</f>
        <v>4559473.8441700004</v>
      </c>
      <c r="C753" s="38">
        <f>'1. 50 MHz AWG Meas Data'!B732</f>
        <v>-137.06426584600001</v>
      </c>
      <c r="D753" s="24">
        <f t="shared" si="33"/>
        <v>1.9659542876389351E-14</v>
      </c>
      <c r="E753" s="24">
        <f t="shared" si="34"/>
        <v>1.9659542876389351E-14</v>
      </c>
      <c r="F753" s="24">
        <f t="shared" si="35"/>
        <v>1.521211963025817E-9</v>
      </c>
      <c r="G753" s="9"/>
    </row>
    <row r="754" spans="1:7" x14ac:dyDescent="0.25">
      <c r="A754" s="2">
        <v>731</v>
      </c>
      <c r="B754" s="48">
        <f>'1. 50 MHz AWG Meas Data'!A733</f>
        <v>4641588.8336100001</v>
      </c>
      <c r="C754" s="38">
        <f>'1. 50 MHz AWG Meas Data'!B733</f>
        <v>-137.458599069</v>
      </c>
      <c r="D754" s="24">
        <f t="shared" si="33"/>
        <v>1.7953126587220384E-14</v>
      </c>
      <c r="E754" s="24">
        <f t="shared" si="34"/>
        <v>1.7953126587220384E-14</v>
      </c>
      <c r="F754" s="24">
        <f t="shared" si="35"/>
        <v>1.5442819779072561E-9</v>
      </c>
      <c r="G754" s="9"/>
    </row>
    <row r="755" spans="1:7" x14ac:dyDescent="0.25">
      <c r="A755" s="2">
        <v>732</v>
      </c>
      <c r="B755" s="48">
        <f>'1. 50 MHz AWG Meas Data'!A734</f>
        <v>4725182.6935900003</v>
      </c>
      <c r="C755" s="38">
        <f>'1. 50 MHz AWG Meas Data'!B734</f>
        <v>-137.445332804</v>
      </c>
      <c r="D755" s="24">
        <f t="shared" si="33"/>
        <v>1.8008051317410556E-14</v>
      </c>
      <c r="E755" s="24">
        <f t="shared" si="34"/>
        <v>1.8008051317410556E-14</v>
      </c>
      <c r="F755" s="24">
        <f t="shared" si="35"/>
        <v>1.5030668352377976E-9</v>
      </c>
      <c r="G755" s="9"/>
    </row>
    <row r="756" spans="1:7" x14ac:dyDescent="0.25">
      <c r="A756" s="2">
        <v>733</v>
      </c>
      <c r="B756" s="48">
        <f>'1. 50 MHz AWG Meas Data'!A735</f>
        <v>4810282.0581799997</v>
      </c>
      <c r="C756" s="38">
        <f>'1. 50 MHz AWG Meas Data'!B735</f>
        <v>-135.63046584599999</v>
      </c>
      <c r="D756" s="24">
        <f t="shared" si="33"/>
        <v>2.7349753434268205E-14</v>
      </c>
      <c r="E756" s="24">
        <f t="shared" si="34"/>
        <v>2.7349753434268205E-14</v>
      </c>
      <c r="F756" s="24">
        <f t="shared" si="35"/>
        <v>1.9299601817825595E-9</v>
      </c>
      <c r="G756" s="9"/>
    </row>
    <row r="757" spans="1:7" x14ac:dyDescent="0.25">
      <c r="A757" s="2">
        <v>734</v>
      </c>
      <c r="B757" s="48">
        <f>'1. 50 MHz AWG Meas Data'!A736</f>
        <v>4896914.0411499999</v>
      </c>
      <c r="C757" s="38">
        <f>'1. 50 MHz AWG Meas Data'!B736</f>
        <v>-137.16329838999999</v>
      </c>
      <c r="D757" s="24">
        <f t="shared" si="33"/>
        <v>1.9216317291489667E-14</v>
      </c>
      <c r="E757" s="24">
        <f t="shared" si="34"/>
        <v>1.9216317291489667E-14</v>
      </c>
      <c r="F757" s="24">
        <f t="shared" si="35"/>
        <v>2.0170555230468416E-9</v>
      </c>
      <c r="G757" s="9"/>
    </row>
    <row r="758" spans="1:7" x14ac:dyDescent="0.25">
      <c r="A758" s="2">
        <v>735</v>
      </c>
      <c r="B758" s="48">
        <f>'1. 50 MHz AWG Meas Data'!A737</f>
        <v>4985106.2445900002</v>
      </c>
      <c r="C758" s="38">
        <f>'1. 50 MHz AWG Meas Data'!B737</f>
        <v>-137.08692511300001</v>
      </c>
      <c r="D758" s="24">
        <f t="shared" si="33"/>
        <v>1.9557236550027832E-14</v>
      </c>
      <c r="E758" s="24">
        <f t="shared" si="34"/>
        <v>1.9557236550027832E-14</v>
      </c>
      <c r="F758" s="24">
        <f t="shared" si="35"/>
        <v>1.7097625742414585E-9</v>
      </c>
      <c r="G758" s="9"/>
    </row>
    <row r="759" spans="1:7" x14ac:dyDescent="0.25">
      <c r="A759" s="2">
        <v>736</v>
      </c>
      <c r="B759" s="48">
        <f>'1. 50 MHz AWG Meas Data'!A738</f>
        <v>5074886.7676600004</v>
      </c>
      <c r="C759" s="38">
        <f>'1. 50 MHz AWG Meas Data'!B738</f>
        <v>-137.415157139</v>
      </c>
      <c r="D759" s="24">
        <f t="shared" si="33"/>
        <v>1.813361062580496E-14</v>
      </c>
      <c r="E759" s="24">
        <f t="shared" si="34"/>
        <v>1.813361062580496E-14</v>
      </c>
      <c r="F759" s="24">
        <f t="shared" si="35"/>
        <v>1.6919519871988522E-9</v>
      </c>
      <c r="G759" s="9"/>
    </row>
    <row r="760" spans="1:7" x14ac:dyDescent="0.25">
      <c r="A760" s="2">
        <v>737</v>
      </c>
      <c r="B760" s="48">
        <f>'1. 50 MHz AWG Meas Data'!A739</f>
        <v>5166284.2156100003</v>
      </c>
      <c r="C760" s="38">
        <f>'1. 50 MHz AWG Meas Data'!B739</f>
        <v>-137.43964457999999</v>
      </c>
      <c r="D760" s="24">
        <f t="shared" si="33"/>
        <v>1.8031653031278208E-14</v>
      </c>
      <c r="E760" s="24">
        <f t="shared" si="34"/>
        <v>1.8031653031278208E-14</v>
      </c>
      <c r="F760" s="24">
        <f t="shared" si="35"/>
        <v>1.6527064013481417E-9</v>
      </c>
      <c r="G760" s="9"/>
    </row>
    <row r="761" spans="1:7" x14ac:dyDescent="0.25">
      <c r="A761" s="2">
        <v>738</v>
      </c>
      <c r="B761" s="48">
        <f>'1. 50 MHz AWG Meas Data'!A740</f>
        <v>5259327.7088599997</v>
      </c>
      <c r="C761" s="38">
        <f>'1. 50 MHz AWG Meas Data'!B740</f>
        <v>-137.183314954</v>
      </c>
      <c r="D761" s="24">
        <f t="shared" si="33"/>
        <v>1.9127953379304069E-14</v>
      </c>
      <c r="E761" s="24">
        <f t="shared" si="34"/>
        <v>1.9127953379304069E-14</v>
      </c>
      <c r="F761" s="24">
        <f t="shared" si="35"/>
        <v>1.7287297941178225E-9</v>
      </c>
      <c r="G761" s="9"/>
    </row>
    <row r="762" spans="1:7" x14ac:dyDescent="0.25">
      <c r="A762" s="2">
        <v>739</v>
      </c>
      <c r="B762" s="48">
        <f>'1. 50 MHz AWG Meas Data'!A741</f>
        <v>5354046.8922699997</v>
      </c>
      <c r="C762" s="38">
        <f>'1. 50 MHz AWG Meas Data'!B741</f>
        <v>-137.45939521899999</v>
      </c>
      <c r="D762" s="24">
        <f t="shared" si="33"/>
        <v>1.7949835716100878E-14</v>
      </c>
      <c r="E762" s="24">
        <f t="shared" si="34"/>
        <v>1.7949835716100878E-14</v>
      </c>
      <c r="F762" s="24">
        <f t="shared" si="35"/>
        <v>1.7559889528824805E-9</v>
      </c>
      <c r="G762" s="9"/>
    </row>
    <row r="763" spans="1:7" x14ac:dyDescent="0.25">
      <c r="A763" s="2">
        <v>740</v>
      </c>
      <c r="B763" s="48">
        <f>'1. 50 MHz AWG Meas Data'!A742</f>
        <v>5450471.9446099997</v>
      </c>
      <c r="C763" s="38">
        <f>'1. 50 MHz AWG Meas Data'!B742</f>
        <v>-137.07990627999999</v>
      </c>
      <c r="D763" s="24">
        <f t="shared" si="33"/>
        <v>1.9588869454922339E-14</v>
      </c>
      <c r="E763" s="24">
        <f t="shared" si="34"/>
        <v>1.9588869454922339E-14</v>
      </c>
      <c r="F763" s="24">
        <f t="shared" si="35"/>
        <v>1.8098358054458701E-9</v>
      </c>
      <c r="G763" s="9"/>
    </row>
    <row r="764" spans="1:7" x14ac:dyDescent="0.25">
      <c r="A764" s="2">
        <v>741</v>
      </c>
      <c r="B764" s="48">
        <f>'1. 50 MHz AWG Meas Data'!A743</f>
        <v>5548633.5881500002</v>
      </c>
      <c r="C764" s="38">
        <f>'1. 50 MHz AWG Meas Data'!B743</f>
        <v>-137.41355947</v>
      </c>
      <c r="D764" s="24">
        <f t="shared" si="33"/>
        <v>1.8140282789138782E-14</v>
      </c>
      <c r="E764" s="24">
        <f t="shared" si="34"/>
        <v>1.8140282789138782E-14</v>
      </c>
      <c r="F764" s="24">
        <f t="shared" si="35"/>
        <v>1.8517777968239696E-9</v>
      </c>
      <c r="G764" s="9"/>
    </row>
    <row r="765" spans="1:7" x14ac:dyDescent="0.25">
      <c r="A765" s="2">
        <v>742</v>
      </c>
      <c r="B765" s="48">
        <f>'1. 50 MHz AWG Meas Data'!A744</f>
        <v>5648563.09846</v>
      </c>
      <c r="C765" s="38">
        <f>'1. 50 MHz AWG Meas Data'!B744</f>
        <v>-137.458688811</v>
      </c>
      <c r="D765" s="24">
        <f t="shared" si="33"/>
        <v>1.7952755610174335E-14</v>
      </c>
      <c r="E765" s="24">
        <f t="shared" si="34"/>
        <v>1.7952755610174335E-14</v>
      </c>
      <c r="F765" s="24">
        <f t="shared" si="35"/>
        <v>1.8033798264216898E-9</v>
      </c>
      <c r="G765" s="9"/>
    </row>
    <row r="766" spans="1:7" x14ac:dyDescent="0.25">
      <c r="A766" s="2">
        <v>743</v>
      </c>
      <c r="B766" s="48">
        <f>'1. 50 MHz AWG Meas Data'!A745</f>
        <v>5750292.31439</v>
      </c>
      <c r="C766" s="38">
        <f>'1. 50 MHz AWG Meas Data'!B745</f>
        <v>-137.42937010599999</v>
      </c>
      <c r="D766" s="24">
        <f t="shared" si="33"/>
        <v>1.8074362547602085E-14</v>
      </c>
      <c r="E766" s="24">
        <f t="shared" si="34"/>
        <v>1.8074362547602085E-14</v>
      </c>
      <c r="F766" s="24">
        <f t="shared" si="35"/>
        <v>1.8325052412040298E-9</v>
      </c>
      <c r="G766" s="9"/>
    </row>
    <row r="767" spans="1:7" x14ac:dyDescent="0.25">
      <c r="A767" s="2">
        <v>744</v>
      </c>
      <c r="B767" s="48">
        <f>'1. 50 MHz AWG Meas Data'!A746</f>
        <v>5853853.6481799996</v>
      </c>
      <c r="C767" s="38">
        <f>'1. 50 MHz AWG Meas Data'!B746</f>
        <v>-137.45519608500001</v>
      </c>
      <c r="D767" s="24">
        <f t="shared" si="33"/>
        <v>1.7967199560052501E-14</v>
      </c>
      <c r="E767" s="24">
        <f t="shared" si="34"/>
        <v>1.7967199560052501E-14</v>
      </c>
      <c r="F767" s="24">
        <f t="shared" si="35"/>
        <v>1.8662561218719091E-9</v>
      </c>
      <c r="G767" s="9"/>
    </row>
    <row r="768" spans="1:7" x14ac:dyDescent="0.25">
      <c r="A768" s="2">
        <v>745</v>
      </c>
      <c r="B768" s="48">
        <f>'1. 50 MHz AWG Meas Data'!A747</f>
        <v>5959280.09583</v>
      </c>
      <c r="C768" s="38">
        <f>'1. 50 MHz AWG Meas Data'!B747</f>
        <v>-137.37593711</v>
      </c>
      <c r="D768" s="24">
        <f t="shared" si="33"/>
        <v>1.829811231522513E-14</v>
      </c>
      <c r="E768" s="24">
        <f t="shared" si="34"/>
        <v>1.829811231522513E-14</v>
      </c>
      <c r="F768" s="24">
        <f t="shared" si="35"/>
        <v>1.9116615019649486E-9</v>
      </c>
      <c r="G768" s="9"/>
    </row>
    <row r="769" spans="1:7" x14ac:dyDescent="0.25">
      <c r="A769" s="2">
        <v>746</v>
      </c>
      <c r="B769" s="48">
        <f>'1. 50 MHz AWG Meas Data'!A748</f>
        <v>6066605.2475699997</v>
      </c>
      <c r="C769" s="38">
        <f>'1. 50 MHz AWG Meas Data'!B748</f>
        <v>-137.38898275099999</v>
      </c>
      <c r="D769" s="24">
        <f t="shared" si="33"/>
        <v>1.8243229638815117E-14</v>
      </c>
      <c r="E769" s="24">
        <f t="shared" si="34"/>
        <v>1.8243229638815117E-14</v>
      </c>
      <c r="F769" s="24">
        <f t="shared" si="35"/>
        <v>1.9609025350002923E-9</v>
      </c>
      <c r="G769" s="9"/>
    </row>
    <row r="770" spans="1:7" x14ac:dyDescent="0.25">
      <c r="A770" s="2">
        <v>747</v>
      </c>
      <c r="B770" s="48">
        <f>'1. 50 MHz AWG Meas Data'!A749</f>
        <v>6175863.2985899998</v>
      </c>
      <c r="C770" s="38">
        <f>'1. 50 MHz AWG Meas Data'!B749</f>
        <v>-137.42764621800001</v>
      </c>
      <c r="D770" s="24">
        <f t="shared" si="33"/>
        <v>1.8081538407020336E-14</v>
      </c>
      <c r="E770" s="24">
        <f t="shared" si="34"/>
        <v>1.8081538407020336E-14</v>
      </c>
      <c r="F770" s="24">
        <f t="shared" si="35"/>
        <v>1.98438668022078E-9</v>
      </c>
      <c r="G770" s="9"/>
    </row>
    <row r="771" spans="1:7" x14ac:dyDescent="0.25">
      <c r="A771" s="2">
        <v>748</v>
      </c>
      <c r="B771" s="48">
        <f>'1. 50 MHz AWG Meas Data'!A750</f>
        <v>6287089.0599199999</v>
      </c>
      <c r="C771" s="38">
        <f>'1. 50 MHz AWG Meas Data'!B750</f>
        <v>-137.44143791400001</v>
      </c>
      <c r="D771" s="24">
        <f t="shared" si="33"/>
        <v>1.8024208750426294E-14</v>
      </c>
      <c r="E771" s="24">
        <f t="shared" si="34"/>
        <v>1.8024208750426294E-14</v>
      </c>
      <c r="F771" s="24">
        <f t="shared" si="35"/>
        <v>2.0079446079877447E-9</v>
      </c>
      <c r="G771" s="9"/>
    </row>
    <row r="772" spans="1:7" x14ac:dyDescent="0.25">
      <c r="A772" s="2">
        <v>749</v>
      </c>
      <c r="B772" s="48">
        <f>'1. 50 MHz AWG Meas Data'!A751</f>
        <v>6400317.9695300004</v>
      </c>
      <c r="C772" s="38">
        <f>'1. 50 MHz AWG Meas Data'!B751</f>
        <v>-137.39859546700001</v>
      </c>
      <c r="D772" s="24">
        <f t="shared" si="33"/>
        <v>1.8202894553667997E-14</v>
      </c>
      <c r="E772" s="24">
        <f t="shared" si="34"/>
        <v>1.8202894553667997E-14</v>
      </c>
      <c r="F772" s="24">
        <f t="shared" si="35"/>
        <v>2.0509777027257202E-9</v>
      </c>
      <c r="G772" s="9"/>
    </row>
    <row r="773" spans="1:7" x14ac:dyDescent="0.25">
      <c r="A773" s="2">
        <v>750</v>
      </c>
      <c r="B773" s="48">
        <f>'1. 50 MHz AWG Meas Data'!A752</f>
        <v>6515586.1036400003</v>
      </c>
      <c r="C773" s="38">
        <f>'1. 50 MHz AWG Meas Data'!B752</f>
        <v>-137.378138302</v>
      </c>
      <c r="D773" s="24">
        <f t="shared" si="33"/>
        <v>1.8288840391537972E-14</v>
      </c>
      <c r="E773" s="24">
        <f t="shared" si="34"/>
        <v>1.8288840391537972E-14</v>
      </c>
      <c r="F773" s="24">
        <f t="shared" si="35"/>
        <v>2.1031670987852871E-9</v>
      </c>
      <c r="G773" s="9"/>
    </row>
    <row r="774" spans="1:7" x14ac:dyDescent="0.25">
      <c r="A774" s="2">
        <v>751</v>
      </c>
      <c r="B774" s="48">
        <f>'1. 50 MHz AWG Meas Data'!A753</f>
        <v>6632930.1881600004</v>
      </c>
      <c r="C774" s="38">
        <f>'1. 50 MHz AWG Meas Data'!B753</f>
        <v>-137.24965932999999</v>
      </c>
      <c r="D774" s="24">
        <f t="shared" si="33"/>
        <v>1.8837968528004144E-14</v>
      </c>
      <c r="E774" s="24">
        <f t="shared" si="34"/>
        <v>1.8837968528004144E-14</v>
      </c>
      <c r="F774" s="24">
        <f t="shared" si="35"/>
        <v>2.1783057019063204E-9</v>
      </c>
      <c r="G774" s="9"/>
    </row>
    <row r="775" spans="1:7" x14ac:dyDescent="0.25">
      <c r="A775" s="2">
        <v>752</v>
      </c>
      <c r="B775" s="48">
        <f>'1. 50 MHz AWG Meas Data'!A754</f>
        <v>6752387.61044</v>
      </c>
      <c r="C775" s="38">
        <f>'1. 50 MHz AWG Meas Data'!B754</f>
        <v>-137.231339883</v>
      </c>
      <c r="D775" s="24">
        <f t="shared" si="33"/>
        <v>1.891759883860813E-14</v>
      </c>
      <c r="E775" s="24">
        <f t="shared" si="34"/>
        <v>1.891759883860813E-14</v>
      </c>
      <c r="F775" s="24">
        <f t="shared" si="35"/>
        <v>2.2550913771671875E-9</v>
      </c>
      <c r="G775" s="9"/>
    </row>
    <row r="776" spans="1:7" x14ac:dyDescent="0.25">
      <c r="A776" s="2">
        <v>753</v>
      </c>
      <c r="B776" s="48">
        <f>'1. 50 MHz AWG Meas Data'!A755</f>
        <v>6873996.4311800003</v>
      </c>
      <c r="C776" s="38">
        <f>'1. 50 MHz AWG Meas Data'!B755</f>
        <v>-137.18397650200001</v>
      </c>
      <c r="D776" s="24">
        <f t="shared" si="33"/>
        <v>1.9125039896379355E-14</v>
      </c>
      <c r="E776" s="24">
        <f t="shared" si="34"/>
        <v>1.9125039896379355E-14</v>
      </c>
      <c r="F776" s="24">
        <f t="shared" si="35"/>
        <v>2.3131602171998431E-9</v>
      </c>
      <c r="G776" s="9"/>
    </row>
    <row r="777" spans="1:7" x14ac:dyDescent="0.25">
      <c r="A777" s="2">
        <v>754</v>
      </c>
      <c r="B777" s="48">
        <f>'1. 50 MHz AWG Meas Data'!A756</f>
        <v>6997795.39652</v>
      </c>
      <c r="C777" s="38">
        <f>'1. 50 MHz AWG Meas Data'!B756</f>
        <v>-137.16515437499999</v>
      </c>
      <c r="D777" s="24">
        <f t="shared" si="33"/>
        <v>1.920810683099675E-14</v>
      </c>
      <c r="E777" s="24">
        <f t="shared" si="34"/>
        <v>1.920810683099675E-14</v>
      </c>
      <c r="F777" s="24">
        <f t="shared" si="35"/>
        <v>2.3728019515377777E-9</v>
      </c>
      <c r="G777" s="9"/>
    </row>
    <row r="778" spans="1:7" x14ac:dyDescent="0.25">
      <c r="A778" s="2">
        <v>755</v>
      </c>
      <c r="B778" s="48">
        <f>'1. 50 MHz AWG Meas Data'!A757</f>
        <v>7123823.9504199997</v>
      </c>
      <c r="C778" s="38">
        <f>'1. 50 MHz AWG Meas Data'!B757</f>
        <v>-137.33355941799999</v>
      </c>
      <c r="D778" s="24">
        <f t="shared" si="33"/>
        <v>1.8477536047122804E-14</v>
      </c>
      <c r="E778" s="24">
        <f t="shared" si="34"/>
        <v>1.8477536047122804E-14</v>
      </c>
      <c r="F778" s="24">
        <f t="shared" si="35"/>
        <v>2.3747335373606153E-9</v>
      </c>
      <c r="G778" s="9"/>
    </row>
    <row r="779" spans="1:7" x14ac:dyDescent="0.25">
      <c r="A779" s="2">
        <v>756</v>
      </c>
      <c r="B779" s="48">
        <f>'1. 50 MHz AWG Meas Data'!A758</f>
        <v>7252122.2472200003</v>
      </c>
      <c r="C779" s="38">
        <f>'1. 50 MHz AWG Meas Data'!B758</f>
        <v>-137.313985737</v>
      </c>
      <c r="D779" s="24">
        <f t="shared" si="33"/>
        <v>1.8561002374553406E-14</v>
      </c>
      <c r="E779" s="24">
        <f t="shared" si="34"/>
        <v>1.8561002374553406E-14</v>
      </c>
      <c r="F779" s="24">
        <f t="shared" si="35"/>
        <v>2.3759906977312198E-9</v>
      </c>
      <c r="G779" s="9"/>
    </row>
    <row r="780" spans="1:7" x14ac:dyDescent="0.25">
      <c r="A780" s="2">
        <v>757</v>
      </c>
      <c r="B780" s="48">
        <f>'1. 50 MHz AWG Meas Data'!A759</f>
        <v>7382731.1644200003</v>
      </c>
      <c r="C780" s="38">
        <f>'1. 50 MHz AWG Meas Data'!B759</f>
        <v>-137.39439781600001</v>
      </c>
      <c r="D780" s="24">
        <f t="shared" si="33"/>
        <v>1.8220496973262805E-14</v>
      </c>
      <c r="E780" s="24">
        <f t="shared" si="34"/>
        <v>1.8220496973262805E-14</v>
      </c>
      <c r="F780" s="24">
        <f t="shared" si="35"/>
        <v>2.4019959014053911E-9</v>
      </c>
      <c r="G780" s="9"/>
    </row>
    <row r="781" spans="1:7" x14ac:dyDescent="0.25">
      <c r="A781" s="2">
        <v>758</v>
      </c>
      <c r="B781" s="48">
        <f>'1. 50 MHz AWG Meas Data'!A760</f>
        <v>7515692.3157200003</v>
      </c>
      <c r="C781" s="38">
        <f>'1. 50 MHz AWG Meas Data'!B760</f>
        <v>-137.429013457</v>
      </c>
      <c r="D781" s="24">
        <f t="shared" si="33"/>
        <v>1.8075846901718811E-14</v>
      </c>
      <c r="E781" s="24">
        <f t="shared" si="34"/>
        <v>1.8075846901718811E-14</v>
      </c>
      <c r="F781" s="24">
        <f t="shared" si="35"/>
        <v>2.4130018347991298E-9</v>
      </c>
      <c r="G781" s="9"/>
    </row>
    <row r="782" spans="1:7" x14ac:dyDescent="0.25">
      <c r="A782" s="2">
        <v>759</v>
      </c>
      <c r="B782" s="48">
        <f>'1. 50 MHz AWG Meas Data'!A761</f>
        <v>7651048.06427</v>
      </c>
      <c r="C782" s="38">
        <f>'1. 50 MHz AWG Meas Data'!B761</f>
        <v>-137.41409319799999</v>
      </c>
      <c r="D782" s="24">
        <f t="shared" si="33"/>
        <v>1.8138053568564981E-14</v>
      </c>
      <c r="E782" s="24">
        <f t="shared" si="34"/>
        <v>1.8138053568564981E-14</v>
      </c>
      <c r="F782" s="24">
        <f t="shared" si="35"/>
        <v>2.4508798030352239E-9</v>
      </c>
      <c r="G782" s="9"/>
    </row>
    <row r="783" spans="1:7" x14ac:dyDescent="0.25">
      <c r="A783" s="2">
        <v>760</v>
      </c>
      <c r="B783" s="48">
        <f>'1. 50 MHz AWG Meas Data'!A762</f>
        <v>7788841.5361799998</v>
      </c>
      <c r="C783" s="38">
        <f>'1. 50 MHz AWG Meas Data'!B762</f>
        <v>-137.39858245400001</v>
      </c>
      <c r="D783" s="24">
        <f t="shared" si="33"/>
        <v>1.8202949096065272E-14</v>
      </c>
      <c r="E783" s="24">
        <f t="shared" si="34"/>
        <v>1.8202949096065272E-14</v>
      </c>
      <c r="F783" s="24">
        <f t="shared" si="35"/>
        <v>2.5037764649249794E-9</v>
      </c>
      <c r="G783" s="9"/>
    </row>
    <row r="784" spans="1:7" x14ac:dyDescent="0.25">
      <c r="A784" s="2">
        <v>761</v>
      </c>
      <c r="B784" s="48">
        <f>'1. 50 MHz AWG Meas Data'!A763</f>
        <v>7929116.63423</v>
      </c>
      <c r="C784" s="38">
        <f>'1. 50 MHz AWG Meas Data'!B763</f>
        <v>-137.383229664</v>
      </c>
      <c r="D784" s="24">
        <f t="shared" si="33"/>
        <v>1.8267412408589972E-14</v>
      </c>
      <c r="E784" s="24">
        <f t="shared" si="34"/>
        <v>1.8267412408589972E-14</v>
      </c>
      <c r="F784" s="24">
        <f t="shared" si="35"/>
        <v>2.5579417679922327E-9</v>
      </c>
      <c r="G784" s="9"/>
    </row>
    <row r="785" spans="1:7" x14ac:dyDescent="0.25">
      <c r="A785" s="2">
        <v>762</v>
      </c>
      <c r="B785" s="48">
        <f>'1. 50 MHz AWG Meas Data'!A764</f>
        <v>8071918.0518899998</v>
      </c>
      <c r="C785" s="38">
        <f>'1. 50 MHz AWG Meas Data'!B764</f>
        <v>-137.35045449099999</v>
      </c>
      <c r="D785" s="24">
        <f t="shared" si="33"/>
        <v>1.840579373985047E-14</v>
      </c>
      <c r="E785" s="24">
        <f t="shared" si="34"/>
        <v>1.840579373985047E-14</v>
      </c>
      <c r="F785" s="24">
        <f t="shared" si="35"/>
        <v>2.6184929140673584E-9</v>
      </c>
      <c r="G785" s="9"/>
    </row>
    <row r="786" spans="1:7" x14ac:dyDescent="0.25">
      <c r="A786" s="2">
        <v>763</v>
      </c>
      <c r="B786" s="48">
        <f>'1. 50 MHz AWG Meas Data'!A765</f>
        <v>8217291.2875499995</v>
      </c>
      <c r="C786" s="38">
        <f>'1. 50 MHz AWG Meas Data'!B765</f>
        <v>-137.34605937000001</v>
      </c>
      <c r="D786" s="24">
        <f t="shared" si="33"/>
        <v>1.8424430089506758E-14</v>
      </c>
      <c r="E786" s="24">
        <f t="shared" si="34"/>
        <v>1.8424430089506758E-14</v>
      </c>
      <c r="F786" s="24">
        <f t="shared" si="35"/>
        <v>2.6770644040778437E-9</v>
      </c>
      <c r="G786" s="9"/>
    </row>
    <row r="787" spans="1:7" x14ac:dyDescent="0.25">
      <c r="A787" s="2">
        <v>764</v>
      </c>
      <c r="B787" s="48">
        <f>'1. 50 MHz AWG Meas Data'!A766</f>
        <v>8365282.6590099996</v>
      </c>
      <c r="C787" s="38">
        <f>'1. 50 MHz AWG Meas Data'!B766</f>
        <v>-137.39347884700001</v>
      </c>
      <c r="D787" s="24">
        <f t="shared" si="33"/>
        <v>1.8224352846232044E-14</v>
      </c>
      <c r="E787" s="24">
        <f t="shared" si="34"/>
        <v>1.8224352846232044E-14</v>
      </c>
      <c r="F787" s="24">
        <f t="shared" si="35"/>
        <v>2.711851824499916E-9</v>
      </c>
      <c r="G787" s="9"/>
    </row>
    <row r="788" spans="1:7" x14ac:dyDescent="0.25">
      <c r="A788" s="2">
        <v>765</v>
      </c>
      <c r="B788" s="48">
        <f>'1. 50 MHz AWG Meas Data'!A767</f>
        <v>8515939.3182500005</v>
      </c>
      <c r="C788" s="38">
        <f>'1. 50 MHz AWG Meas Data'!B767</f>
        <v>-137.40182474100001</v>
      </c>
      <c r="D788" s="24">
        <f t="shared" si="33"/>
        <v>1.8189364497975486E-14</v>
      </c>
      <c r="E788" s="24">
        <f t="shared" si="34"/>
        <v>1.8189364497975486E-14</v>
      </c>
      <c r="F788" s="24">
        <f t="shared" si="35"/>
        <v>2.7429845027939917E-9</v>
      </c>
      <c r="G788" s="9"/>
    </row>
    <row r="789" spans="1:7" x14ac:dyDescent="0.25">
      <c r="A789" s="2">
        <v>766</v>
      </c>
      <c r="B789" s="48">
        <f>'1. 50 MHz AWG Meas Data'!A768</f>
        <v>8669309.2664400004</v>
      </c>
      <c r="C789" s="38">
        <f>'1. 50 MHz AWG Meas Data'!B768</f>
        <v>-137.39720381000001</v>
      </c>
      <c r="D789" s="24">
        <f t="shared" si="33"/>
        <v>1.8208728439625311E-14</v>
      </c>
      <c r="E789" s="24">
        <f t="shared" si="34"/>
        <v>1.8208728439625311E-14</v>
      </c>
      <c r="F789" s="24">
        <f t="shared" si="35"/>
        <v>2.791186814027318E-9</v>
      </c>
      <c r="G789" s="9"/>
    </row>
    <row r="790" spans="1:7" x14ac:dyDescent="0.25">
      <c r="A790" s="2">
        <v>767</v>
      </c>
      <c r="B790" s="48">
        <f>'1. 50 MHz AWG Meas Data'!A769</f>
        <v>8825441.3692300003</v>
      </c>
      <c r="C790" s="38">
        <f>'1. 50 MHz AWG Meas Data'!B769</f>
        <v>-137.402111838</v>
      </c>
      <c r="D790" s="24">
        <f t="shared" si="33"/>
        <v>1.8188162101999326E-14</v>
      </c>
      <c r="E790" s="24">
        <f t="shared" si="34"/>
        <v>1.8188162101999326E-14</v>
      </c>
      <c r="F790" s="24">
        <f t="shared" si="35"/>
        <v>2.8413615276406565E-9</v>
      </c>
      <c r="G790" s="9"/>
    </row>
    <row r="791" spans="1:7" x14ac:dyDescent="0.25">
      <c r="A791" s="2">
        <v>768</v>
      </c>
      <c r="B791" s="48">
        <f>'1. 50 MHz AWG Meas Data'!A770</f>
        <v>8984385.3723499998</v>
      </c>
      <c r="C791" s="38">
        <f>'1. 50 MHz AWG Meas Data'!B770</f>
        <v>-137.37758920799999</v>
      </c>
      <c r="D791" s="24">
        <f t="shared" ref="D791:D836" si="36">10^(C791/10)</f>
        <v>1.829115286102877E-14</v>
      </c>
      <c r="E791" s="24">
        <f t="shared" ref="E791:E836" si="37">IF($B791&gt;=$C$11, IF($B791&lt;=$C$12,$D791,0),0)</f>
        <v>1.829115286102877E-14</v>
      </c>
      <c r="F791" s="24">
        <f t="shared" si="35"/>
        <v>2.8990841756494923E-9</v>
      </c>
      <c r="G791" s="9"/>
    </row>
    <row r="792" spans="1:7" x14ac:dyDescent="0.25">
      <c r="A792" s="2">
        <v>769</v>
      </c>
      <c r="B792" s="48">
        <f>'1. 50 MHz AWG Meas Data'!A771</f>
        <v>9146191.9174099993</v>
      </c>
      <c r="C792" s="38">
        <f>'1. 50 MHz AWG Meas Data'!B771</f>
        <v>-137.383238277</v>
      </c>
      <c r="D792" s="24">
        <f t="shared" si="36"/>
        <v>1.8267376180391492E-14</v>
      </c>
      <c r="E792" s="24">
        <f t="shared" si="37"/>
        <v>1.8267376180391492E-14</v>
      </c>
      <c r="F792" s="24">
        <f t="shared" si="35"/>
        <v>2.9577046383339332E-9</v>
      </c>
      <c r="G792" s="9"/>
    </row>
    <row r="793" spans="1:7" x14ac:dyDescent="0.25">
      <c r="A793" s="2">
        <v>770</v>
      </c>
      <c r="B793" s="48">
        <f>'1. 50 MHz AWG Meas Data'!A772</f>
        <v>9310912.5580899995</v>
      </c>
      <c r="C793" s="38">
        <f>'1. 50 MHz AWG Meas Data'!B772</f>
        <v>-137.411783547</v>
      </c>
      <c r="D793" s="24">
        <f t="shared" si="36"/>
        <v>1.8147702255543656E-14</v>
      </c>
      <c r="E793" s="24">
        <f t="shared" si="37"/>
        <v>1.8147702255543656E-14</v>
      </c>
      <c r="F793" s="24">
        <f t="shared" ref="F793:F836" si="38">((E793+E792)/2)*($B793-$B792)</f>
        <v>2.9991575251898485E-9</v>
      </c>
      <c r="G793" s="9"/>
    </row>
    <row r="794" spans="1:7" x14ac:dyDescent="0.25">
      <c r="A794" s="2">
        <v>771</v>
      </c>
      <c r="B794" s="48">
        <f>'1. 50 MHz AWG Meas Data'!A773</f>
        <v>9478599.7765200008</v>
      </c>
      <c r="C794" s="38">
        <f>'1. 50 MHz AWG Meas Data'!B773</f>
        <v>-137.350216378</v>
      </c>
      <c r="D794" s="24">
        <f t="shared" si="36"/>
        <v>1.8406802911989375E-14</v>
      </c>
      <c r="E794" s="24">
        <f t="shared" si="37"/>
        <v>1.8406802911989375E-14</v>
      </c>
      <c r="F794" s="24">
        <f t="shared" si="38"/>
        <v>3.0648616463143609E-9</v>
      </c>
      <c r="G794" s="9"/>
    </row>
    <row r="795" spans="1:7" x14ac:dyDescent="0.25">
      <c r="A795" s="2">
        <v>772</v>
      </c>
      <c r="B795" s="48">
        <f>'1. 50 MHz AWG Meas Data'!A774</f>
        <v>9649307.0000299998</v>
      </c>
      <c r="C795" s="38">
        <f>'1. 50 MHz AWG Meas Data'!B774</f>
        <v>-137.35739463799999</v>
      </c>
      <c r="D795" s="24">
        <f t="shared" si="36"/>
        <v>1.8376404256747221E-14</v>
      </c>
      <c r="E795" s="24">
        <f t="shared" si="37"/>
        <v>1.8376404256747221E-14</v>
      </c>
      <c r="F795" s="24">
        <f t="shared" si="38"/>
        <v>3.1395795837840575E-9</v>
      </c>
      <c r="G795" s="9"/>
    </row>
    <row r="796" spans="1:7" x14ac:dyDescent="0.25">
      <c r="A796" s="2">
        <v>773</v>
      </c>
      <c r="B796" s="48">
        <f>'1. 50 MHz AWG Meas Data'!A775</f>
        <v>9823088.6181700006</v>
      </c>
      <c r="C796" s="38">
        <f>'1. 50 MHz AWG Meas Data'!B775</f>
        <v>-137.20747332600001</v>
      </c>
      <c r="D796" s="24">
        <f t="shared" si="36"/>
        <v>1.9021846266108976E-14</v>
      </c>
      <c r="E796" s="24">
        <f t="shared" si="37"/>
        <v>1.9021846266108976E-14</v>
      </c>
      <c r="F796" s="24">
        <f t="shared" si="38"/>
        <v>3.2495642457335412E-9</v>
      </c>
      <c r="G796" s="9"/>
    </row>
    <row r="797" spans="1:7" x14ac:dyDescent="0.25">
      <c r="A797" s="2">
        <v>774</v>
      </c>
      <c r="B797" s="48">
        <f>'1. 50 MHz AWG Meas Data'!A776</f>
        <v>10000000</v>
      </c>
      <c r="C797" s="38">
        <f>'1. 50 MHz AWG Meas Data'!B776</f>
        <v>-137.06400968599999</v>
      </c>
      <c r="D797" s="24">
        <f t="shared" si="36"/>
        <v>1.9660702489793489E-14</v>
      </c>
      <c r="E797" s="24">
        <f t="shared" si="37"/>
        <v>1.9660702489793489E-14</v>
      </c>
      <c r="F797" s="24">
        <f t="shared" si="38"/>
        <v>3.4216915765565141E-9</v>
      </c>
      <c r="G797" s="9"/>
    </row>
    <row r="798" spans="1:7" x14ac:dyDescent="0.25">
      <c r="A798" s="2">
        <v>775</v>
      </c>
      <c r="B798" s="48">
        <f>'1. 50 MHz AWG Meas Data'!A777</f>
        <v>10180097.5118</v>
      </c>
      <c r="C798" s="38">
        <f>'1. 50 MHz AWG Meas Data'!B777</f>
        <v>-137.30672311399999</v>
      </c>
      <c r="D798" s="24">
        <f t="shared" si="36"/>
        <v>1.8592067549050225E-14</v>
      </c>
      <c r="E798" s="24">
        <f t="shared" si="37"/>
        <v>1.8592067549050225E-14</v>
      </c>
      <c r="F798" s="24">
        <f t="shared" si="38"/>
        <v>3.4446143517266795E-9</v>
      </c>
      <c r="G798" s="9"/>
    </row>
    <row r="799" spans="1:7" x14ac:dyDescent="0.25">
      <c r="A799" s="2">
        <v>776</v>
      </c>
      <c r="B799" s="48">
        <f>'1. 50 MHz AWG Meas Data'!A778</f>
        <v>10363438.535</v>
      </c>
      <c r="C799" s="38">
        <f>'1. 50 MHz AWG Meas Data'!B778</f>
        <v>-137.33103814399999</v>
      </c>
      <c r="D799" s="24">
        <f t="shared" si="36"/>
        <v>1.8488266198823763E-14</v>
      </c>
      <c r="E799" s="24">
        <f t="shared" si="37"/>
        <v>1.8488266198823763E-14</v>
      </c>
      <c r="F799" s="24">
        <f t="shared" si="38"/>
        <v>3.3991731649663485E-9</v>
      </c>
      <c r="G799" s="9"/>
    </row>
    <row r="800" spans="1:7" x14ac:dyDescent="0.25">
      <c r="A800" s="2">
        <v>777</v>
      </c>
      <c r="B800" s="48">
        <f>'1. 50 MHz AWG Meas Data'!A779</f>
        <v>10550081.4844</v>
      </c>
      <c r="C800" s="38">
        <f>'1. 50 MHz AWG Meas Data'!B779</f>
        <v>-137.46103789399999</v>
      </c>
      <c r="D800" s="24">
        <f t="shared" si="36"/>
        <v>1.7943047655931186E-14</v>
      </c>
      <c r="E800" s="24">
        <f t="shared" si="37"/>
        <v>1.7943047655931186E-14</v>
      </c>
      <c r="F800" s="24">
        <f t="shared" si="38"/>
        <v>3.3998239341842785E-9</v>
      </c>
      <c r="G800" s="9"/>
    </row>
    <row r="801" spans="1:7" x14ac:dyDescent="0.25">
      <c r="A801" s="2">
        <v>778</v>
      </c>
      <c r="B801" s="48">
        <f>'1. 50 MHz AWG Meas Data'!A780</f>
        <v>10740085.8268</v>
      </c>
      <c r="C801" s="38">
        <f>'1. 50 MHz AWG Meas Data'!B780</f>
        <v>-137.44100007200001</v>
      </c>
      <c r="D801" s="24">
        <f t="shared" si="36"/>
        <v>1.8026025985910763E-14</v>
      </c>
      <c r="E801" s="24">
        <f t="shared" si="37"/>
        <v>1.8026025985910763E-14</v>
      </c>
      <c r="F801" s="24">
        <f t="shared" si="38"/>
        <v>3.4171400920276677E-9</v>
      </c>
      <c r="G801" s="9"/>
    </row>
    <row r="802" spans="1:7" x14ac:dyDescent="0.25">
      <c r="A802" s="2">
        <v>779</v>
      </c>
      <c r="B802" s="48">
        <f>'1. 50 MHz AWG Meas Data'!A781</f>
        <v>10933512.100199999</v>
      </c>
      <c r="C802" s="38">
        <f>'1. 50 MHz AWG Meas Data'!B781</f>
        <v>-137.39905378700001</v>
      </c>
      <c r="D802" s="24">
        <f t="shared" si="36"/>
        <v>1.8200973665703438E-14</v>
      </c>
      <c r="E802" s="24">
        <f t="shared" si="37"/>
        <v>1.8200973665703438E-14</v>
      </c>
      <c r="F802" s="24">
        <f t="shared" si="38"/>
        <v>3.5036267695374051E-9</v>
      </c>
      <c r="G802" s="9"/>
    </row>
    <row r="803" spans="1:7" x14ac:dyDescent="0.25">
      <c r="A803" s="2">
        <v>780</v>
      </c>
      <c r="B803" s="48">
        <f>'1. 50 MHz AWG Meas Data'!A782</f>
        <v>11130421.932700001</v>
      </c>
      <c r="C803" s="38">
        <f>'1. 50 MHz AWG Meas Data'!B782</f>
        <v>-137.42578908900001</v>
      </c>
      <c r="D803" s="24">
        <f t="shared" si="36"/>
        <v>1.808927208346468E-14</v>
      </c>
      <c r="E803" s="24">
        <f t="shared" si="37"/>
        <v>1.808927208346468E-14</v>
      </c>
      <c r="F803" s="24">
        <f t="shared" si="38"/>
        <v>3.5729531059262911E-9</v>
      </c>
      <c r="G803" s="9"/>
    </row>
    <row r="804" spans="1:7" x14ac:dyDescent="0.25">
      <c r="A804" s="2">
        <v>781</v>
      </c>
      <c r="B804" s="48">
        <f>'1. 50 MHz AWG Meas Data'!A783</f>
        <v>11330878.062200001</v>
      </c>
      <c r="C804" s="38">
        <f>'1. 50 MHz AWG Meas Data'!B783</f>
        <v>-137.43778784400001</v>
      </c>
      <c r="D804" s="24">
        <f t="shared" si="36"/>
        <v>1.8039363738777729E-14</v>
      </c>
      <c r="E804" s="24">
        <f t="shared" si="37"/>
        <v>1.8039363738777729E-14</v>
      </c>
      <c r="F804" s="24">
        <f t="shared" si="38"/>
        <v>3.6211032505208786E-9</v>
      </c>
      <c r="G804" s="9"/>
    </row>
    <row r="805" spans="1:7" x14ac:dyDescent="0.25">
      <c r="A805" s="2">
        <v>782</v>
      </c>
      <c r="B805" s="48">
        <f>'1. 50 MHz AWG Meas Data'!A784</f>
        <v>11534944.356799999</v>
      </c>
      <c r="C805" s="38">
        <f>'1. 50 MHz AWG Meas Data'!B784</f>
        <v>-137.38317400299999</v>
      </c>
      <c r="D805" s="24">
        <f t="shared" si="36"/>
        <v>1.8267646532899714E-14</v>
      </c>
      <c r="E805" s="24">
        <f t="shared" si="37"/>
        <v>1.8267646532899714E-14</v>
      </c>
      <c r="F805" s="24">
        <f t="shared" si="38"/>
        <v>3.7045185270726548E-9</v>
      </c>
      <c r="G805" s="9"/>
    </row>
    <row r="806" spans="1:7" x14ac:dyDescent="0.25">
      <c r="A806" s="2">
        <v>783</v>
      </c>
      <c r="B806" s="48">
        <f>'1. 50 MHz AWG Meas Data'!A785</f>
        <v>11742685.8345</v>
      </c>
      <c r="C806" s="38">
        <f>'1. 50 MHz AWG Meas Data'!B785</f>
        <v>-137.37123948499999</v>
      </c>
      <c r="D806" s="24">
        <f t="shared" si="36"/>
        <v>1.8317915508461702E-14</v>
      </c>
      <c r="E806" s="24">
        <f t="shared" si="37"/>
        <v>1.8317915508461702E-14</v>
      </c>
      <c r="F806" s="24">
        <f t="shared" si="38"/>
        <v>3.8001693604787359E-9</v>
      </c>
      <c r="G806" s="9"/>
    </row>
    <row r="807" spans="1:7" x14ac:dyDescent="0.25">
      <c r="A807" s="2">
        <v>784</v>
      </c>
      <c r="B807" s="48">
        <f>'1. 50 MHz AWG Meas Data'!A786</f>
        <v>11954168.684599999</v>
      </c>
      <c r="C807" s="38">
        <f>'1. 50 MHz AWG Meas Data'!B786</f>
        <v>-136.90670970599999</v>
      </c>
      <c r="D807" s="24">
        <f t="shared" si="36"/>
        <v>2.0385859626046268E-14</v>
      </c>
      <c r="E807" s="24">
        <f t="shared" si="37"/>
        <v>2.0385859626046268E-14</v>
      </c>
      <c r="F807" s="24">
        <f t="shared" si="38"/>
        <v>4.0925923375376181E-9</v>
      </c>
      <c r="G807" s="9"/>
    </row>
    <row r="808" spans="1:7" x14ac:dyDescent="0.25">
      <c r="A808" s="2">
        <v>785</v>
      </c>
      <c r="B808" s="48">
        <f>'1. 50 MHz AWG Meas Data'!A787</f>
        <v>12169460.2882</v>
      </c>
      <c r="C808" s="38">
        <f>'1. 50 MHz AWG Meas Data'!B787</f>
        <v>-136.48507227900001</v>
      </c>
      <c r="D808" s="24">
        <f t="shared" si="36"/>
        <v>2.2464293886826136E-14</v>
      </c>
      <c r="E808" s="24">
        <f t="shared" si="37"/>
        <v>2.2464293886826136E-14</v>
      </c>
      <c r="F808" s="24">
        <f t="shared" si="38"/>
        <v>4.6126391321462574E-9</v>
      </c>
      <c r="G808" s="9"/>
    </row>
    <row r="809" spans="1:7" x14ac:dyDescent="0.25">
      <c r="A809" s="2">
        <v>786</v>
      </c>
      <c r="B809" s="48">
        <f>'1. 50 MHz AWG Meas Data'!A788</f>
        <v>12388629.2399</v>
      </c>
      <c r="C809" s="38">
        <f>'1. 50 MHz AWG Meas Data'!B788</f>
        <v>-137.17066015500001</v>
      </c>
      <c r="D809" s="24">
        <f t="shared" si="36"/>
        <v>1.9183771130873557E-14</v>
      </c>
      <c r="E809" s="24">
        <f t="shared" si="37"/>
        <v>1.9183771130873557E-14</v>
      </c>
      <c r="F809" s="24">
        <f t="shared" si="38"/>
        <v>4.5639813751313445E-9</v>
      </c>
      <c r="G809" s="9"/>
    </row>
    <row r="810" spans="1:7" x14ac:dyDescent="0.25">
      <c r="A810" s="2">
        <v>787</v>
      </c>
      <c r="B810" s="48">
        <f>'1. 50 MHz AWG Meas Data'!A789</f>
        <v>12611745.369999999</v>
      </c>
      <c r="C810" s="38">
        <f>'1. 50 MHz AWG Meas Data'!B789</f>
        <v>-137.41232187700001</v>
      </c>
      <c r="D810" s="24">
        <f t="shared" si="36"/>
        <v>1.8145452895374266E-14</v>
      </c>
      <c r="E810" s="24">
        <f t="shared" si="37"/>
        <v>1.8145452895374266E-14</v>
      </c>
      <c r="F810" s="24">
        <f t="shared" si="38"/>
        <v>4.1643760021861548E-9</v>
      </c>
      <c r="G810" s="9"/>
    </row>
    <row r="811" spans="1:7" x14ac:dyDescent="0.25">
      <c r="A811" s="2">
        <v>788</v>
      </c>
      <c r="B811" s="48">
        <f>'1. 50 MHz AWG Meas Data'!A790</f>
        <v>12838879.766100001</v>
      </c>
      <c r="C811" s="38">
        <f>'1. 50 MHz AWG Meas Data'!B790</f>
        <v>-137.34920569299999</v>
      </c>
      <c r="D811" s="24">
        <f t="shared" si="36"/>
        <v>1.8411087019947131E-14</v>
      </c>
      <c r="E811" s="24">
        <f t="shared" si="37"/>
        <v>1.8411087019947131E-14</v>
      </c>
      <c r="F811" s="24">
        <f t="shared" si="38"/>
        <v>4.1516238085860617E-9</v>
      </c>
      <c r="G811" s="9"/>
    </row>
    <row r="812" spans="1:7" x14ac:dyDescent="0.25">
      <c r="A812" s="2">
        <v>789</v>
      </c>
      <c r="B812" s="48">
        <f>'1. 50 MHz AWG Meas Data'!A791</f>
        <v>13070104.7961</v>
      </c>
      <c r="C812" s="38">
        <f>'1. 50 MHz AWG Meas Data'!B791</f>
        <v>-137.42345541099999</v>
      </c>
      <c r="D812" s="24">
        <f t="shared" si="36"/>
        <v>1.8098994951717214E-14</v>
      </c>
      <c r="E812" s="24">
        <f t="shared" si="37"/>
        <v>1.8098994951717214E-14</v>
      </c>
      <c r="F812" s="24">
        <f t="shared" si="38"/>
        <v>4.2210223996002607E-9</v>
      </c>
      <c r="G812" s="9"/>
    </row>
    <row r="813" spans="1:7" x14ac:dyDescent="0.25">
      <c r="A813" s="2">
        <v>790</v>
      </c>
      <c r="B813" s="48">
        <f>'1. 50 MHz AWG Meas Data'!A792</f>
        <v>13305494.1314</v>
      </c>
      <c r="C813" s="38">
        <f>'1. 50 MHz AWG Meas Data'!B792</f>
        <v>-137.44248147100001</v>
      </c>
      <c r="D813" s="24">
        <f t="shared" si="36"/>
        <v>1.8019878271833224E-14</v>
      </c>
      <c r="E813" s="24">
        <f t="shared" si="37"/>
        <v>1.8019878271833224E-14</v>
      </c>
      <c r="F813" s="24">
        <f t="shared" si="38"/>
        <v>4.2509987799382603E-9</v>
      </c>
      <c r="G813" s="9"/>
    </row>
    <row r="814" spans="1:7" x14ac:dyDescent="0.25">
      <c r="A814" s="2">
        <v>791</v>
      </c>
      <c r="B814" s="48">
        <f>'1. 50 MHz AWG Meas Data'!A793</f>
        <v>13545122.77</v>
      </c>
      <c r="C814" s="38">
        <f>'1. 50 MHz AWG Meas Data'!B793</f>
        <v>-137.49373823400001</v>
      </c>
      <c r="D814" s="24">
        <f t="shared" si="36"/>
        <v>1.7808452268647023E-14</v>
      </c>
      <c r="E814" s="24">
        <f t="shared" si="37"/>
        <v>1.7808452268647023E-14</v>
      </c>
      <c r="F814" s="24">
        <f t="shared" si="38"/>
        <v>4.2927470353630279E-9</v>
      </c>
      <c r="G814" s="9"/>
    </row>
    <row r="815" spans="1:7" x14ac:dyDescent="0.25">
      <c r="A815" s="2">
        <v>792</v>
      </c>
      <c r="B815" s="48">
        <f>'1. 50 MHz AWG Meas Data'!A794</f>
        <v>13789067.060799999</v>
      </c>
      <c r="C815" s="38">
        <f>'1. 50 MHz AWG Meas Data'!B794</f>
        <v>-137.365793037</v>
      </c>
      <c r="D815" s="24">
        <f t="shared" si="36"/>
        <v>1.834090225211441E-14</v>
      </c>
      <c r="E815" s="24">
        <f t="shared" si="37"/>
        <v>1.834090225211441E-14</v>
      </c>
      <c r="F815" s="24">
        <f t="shared" si="38"/>
        <v>4.4092143257224538E-9</v>
      </c>
      <c r="G815" s="9"/>
    </row>
    <row r="816" spans="1:7" x14ac:dyDescent="0.25">
      <c r="A816" s="2">
        <v>793</v>
      </c>
      <c r="B816" s="48">
        <f>'1. 50 MHz AWG Meas Data'!A795</f>
        <v>14037404.727600001</v>
      </c>
      <c r="C816" s="38">
        <f>'1. 50 MHz AWG Meas Data'!B795</f>
        <v>-136.84588308100001</v>
      </c>
      <c r="D816" s="24">
        <f t="shared" si="36"/>
        <v>2.0673389728502634E-14</v>
      </c>
      <c r="E816" s="24">
        <f t="shared" si="37"/>
        <v>2.0673389728502634E-14</v>
      </c>
      <c r="F816" s="24">
        <f t="shared" si="38"/>
        <v>4.8443591211602253E-9</v>
      </c>
      <c r="G816" s="9"/>
    </row>
    <row r="817" spans="1:7" x14ac:dyDescent="0.25">
      <c r="A817" s="2">
        <v>794</v>
      </c>
      <c r="B817" s="48">
        <f>'1. 50 MHz AWG Meas Data'!A796</f>
        <v>14290214.8939</v>
      </c>
      <c r="C817" s="38">
        <f>'1. 50 MHz AWG Meas Data'!B796</f>
        <v>-135.15044433400001</v>
      </c>
      <c r="D817" s="24">
        <f t="shared" si="36"/>
        <v>3.0546085750788974E-14</v>
      </c>
      <c r="E817" s="24">
        <f t="shared" si="37"/>
        <v>3.0546085750788974E-14</v>
      </c>
      <c r="F817" s="24">
        <f t="shared" si="38"/>
        <v>6.4744020568592105E-9</v>
      </c>
      <c r="G817" s="9"/>
    </row>
    <row r="818" spans="1:7" x14ac:dyDescent="0.25">
      <c r="A818" s="2">
        <v>795</v>
      </c>
      <c r="B818" s="48">
        <f>'1. 50 MHz AWG Meas Data'!A797</f>
        <v>14547578.1085</v>
      </c>
      <c r="C818" s="38">
        <f>'1. 50 MHz AWG Meas Data'!B797</f>
        <v>-136.38309156099999</v>
      </c>
      <c r="D818" s="24">
        <f t="shared" si="36"/>
        <v>2.299804100096642E-14</v>
      </c>
      <c r="E818" s="24">
        <f t="shared" si="37"/>
        <v>2.299804100096642E-14</v>
      </c>
      <c r="F818" s="24">
        <f t="shared" si="38"/>
        <v>6.8901442918908263E-9</v>
      </c>
      <c r="G818" s="9"/>
    </row>
    <row r="819" spans="1:7" x14ac:dyDescent="0.25">
      <c r="A819" s="2">
        <v>796</v>
      </c>
      <c r="B819" s="48">
        <f>'1. 50 MHz AWG Meas Data'!A798</f>
        <v>14809576.3705</v>
      </c>
      <c r="C819" s="38">
        <f>'1. 50 MHz AWG Meas Data'!B798</f>
        <v>-137.26738158800001</v>
      </c>
      <c r="D819" s="24">
        <f t="shared" si="36"/>
        <v>1.8761253049395288E-14</v>
      </c>
      <c r="E819" s="24">
        <f t="shared" si="37"/>
        <v>1.8761253049395288E-14</v>
      </c>
      <c r="F819" s="24">
        <f t="shared" si="38"/>
        <v>5.4704312317708556E-9</v>
      </c>
      <c r="G819" s="9"/>
    </row>
    <row r="820" spans="1:7" x14ac:dyDescent="0.25">
      <c r="A820" s="2">
        <v>797</v>
      </c>
      <c r="B820" s="48">
        <f>'1. 50 MHz AWG Meas Data'!A799</f>
        <v>15076293.155999999</v>
      </c>
      <c r="C820" s="38">
        <f>'1. 50 MHz AWG Meas Data'!B799</f>
        <v>-137.34557261699999</v>
      </c>
      <c r="D820" s="24">
        <f t="shared" si="36"/>
        <v>1.8426495197304106E-14</v>
      </c>
      <c r="E820" s="24">
        <f t="shared" si="37"/>
        <v>1.8426495197304106E-14</v>
      </c>
      <c r="F820" s="24">
        <f t="shared" si="38"/>
        <v>4.9592983361714484E-9</v>
      </c>
      <c r="G820" s="9"/>
    </row>
    <row r="821" spans="1:7" x14ac:dyDescent="0.25">
      <c r="A821" s="2">
        <v>798</v>
      </c>
      <c r="B821" s="48">
        <f>'1. 50 MHz AWG Meas Data'!A800</f>
        <v>15347813.444499999</v>
      </c>
      <c r="C821" s="38">
        <f>'1. 50 MHz AWG Meas Data'!B800</f>
        <v>-137.543220064</v>
      </c>
      <c r="D821" s="24">
        <f t="shared" si="36"/>
        <v>1.7606701185155292E-14</v>
      </c>
      <c r="E821" s="24">
        <f t="shared" si="37"/>
        <v>1.7606701185155292E-14</v>
      </c>
      <c r="F821" s="24">
        <f t="shared" si="38"/>
        <v>4.8918719386712625E-9</v>
      </c>
      <c r="G821" s="9"/>
    </row>
    <row r="822" spans="1:7" x14ac:dyDescent="0.25">
      <c r="A822" s="2">
        <v>799</v>
      </c>
      <c r="B822" s="48">
        <f>'1. 50 MHz AWG Meas Data'!A801</f>
        <v>15624223.7458</v>
      </c>
      <c r="C822" s="38">
        <f>'1. 50 MHz AWG Meas Data'!B801</f>
        <v>-137.562345236</v>
      </c>
      <c r="D822" s="24">
        <f t="shared" si="36"/>
        <v>1.7529336435552764E-14</v>
      </c>
      <c r="E822" s="24">
        <f t="shared" si="37"/>
        <v>1.7529336435552764E-14</v>
      </c>
      <c r="F822" s="24">
        <f t="shared" si="38"/>
        <v>4.8559813726140315E-9</v>
      </c>
      <c r="G822" s="9"/>
    </row>
    <row r="823" spans="1:7" x14ac:dyDescent="0.25">
      <c r="A823" s="2">
        <v>800</v>
      </c>
      <c r="B823" s="48">
        <f>'1. 50 MHz AWG Meas Data'!A802</f>
        <v>15905612.127800001</v>
      </c>
      <c r="C823" s="38">
        <f>'1. 50 MHz AWG Meas Data'!B802</f>
        <v>-137.341835653</v>
      </c>
      <c r="D823" s="24">
        <f t="shared" si="36"/>
        <v>1.8442357425839536E-14</v>
      </c>
      <c r="E823" s="24">
        <f t="shared" si="37"/>
        <v>1.8442357425839536E-14</v>
      </c>
      <c r="F823" s="24">
        <f t="shared" si="38"/>
        <v>5.0610083667282762E-9</v>
      </c>
      <c r="G823" s="9"/>
    </row>
    <row r="824" spans="1:7" x14ac:dyDescent="0.25">
      <c r="A824" s="2">
        <v>801</v>
      </c>
      <c r="B824" s="48">
        <f>'1. 50 MHz AWG Meas Data'!A803</f>
        <v>16192068.2446</v>
      </c>
      <c r="C824" s="38">
        <f>'1. 50 MHz AWG Meas Data'!B803</f>
        <v>-137.248721128</v>
      </c>
      <c r="D824" s="24">
        <f t="shared" si="36"/>
        <v>1.8842038514994817E-14</v>
      </c>
      <c r="E824" s="24">
        <f t="shared" si="37"/>
        <v>1.8842038514994817E-14</v>
      </c>
      <c r="F824" s="24">
        <f t="shared" si="38"/>
        <v>5.3401716392225284E-9</v>
      </c>
      <c r="G824" s="9"/>
    </row>
    <row r="825" spans="1:7" x14ac:dyDescent="0.25">
      <c r="A825" s="2">
        <v>802</v>
      </c>
      <c r="B825" s="48">
        <f>'1. 50 MHz AWG Meas Data'!A804</f>
        <v>16483683.364800001</v>
      </c>
      <c r="C825" s="38">
        <f>'1. 50 MHz AWG Meas Data'!B804</f>
        <v>-137.45206919399999</v>
      </c>
      <c r="D825" s="24">
        <f t="shared" si="36"/>
        <v>1.7980140480772947E-14</v>
      </c>
      <c r="E825" s="24">
        <f t="shared" si="37"/>
        <v>1.7980140480772947E-14</v>
      </c>
      <c r="F825" s="24">
        <f t="shared" si="38"/>
        <v>5.3689520769383786E-9</v>
      </c>
      <c r="G825" s="9"/>
    </row>
    <row r="826" spans="1:7" x14ac:dyDescent="0.25">
      <c r="A826" s="2">
        <v>803</v>
      </c>
      <c r="B826" s="48">
        <f>'1. 50 MHz AWG Meas Data'!A805</f>
        <v>16780550.400699999</v>
      </c>
      <c r="C826" s="38">
        <f>'1. 50 MHz AWG Meas Data'!B805</f>
        <v>-137.128245832</v>
      </c>
      <c r="D826" s="24">
        <f t="shared" si="36"/>
        <v>1.9372042662055139E-14</v>
      </c>
      <c r="E826" s="24">
        <f t="shared" si="37"/>
        <v>1.9372042662055139E-14</v>
      </c>
      <c r="F826" s="24">
        <f t="shared" si="38"/>
        <v>5.5443159470026346E-9</v>
      </c>
      <c r="G826" s="9"/>
    </row>
    <row r="827" spans="1:7" x14ac:dyDescent="0.25">
      <c r="A827" s="2">
        <v>804</v>
      </c>
      <c r="B827" s="48">
        <f>'1. 50 MHz AWG Meas Data'!A806</f>
        <v>17082763.938099999</v>
      </c>
      <c r="C827" s="38">
        <f>'1. 50 MHz AWG Meas Data'!B806</f>
        <v>-137.18269215999999</v>
      </c>
      <c r="D827" s="24">
        <f t="shared" si="36"/>
        <v>1.9130696593713095E-14</v>
      </c>
      <c r="E827" s="24">
        <f t="shared" si="37"/>
        <v>1.9130696593713095E-14</v>
      </c>
      <c r="F827" s="24">
        <f t="shared" si="38"/>
        <v>5.818024515037777E-9</v>
      </c>
      <c r="G827" s="9"/>
    </row>
    <row r="828" spans="1:7" x14ac:dyDescent="0.25">
      <c r="A828" s="2">
        <v>805</v>
      </c>
      <c r="B828" s="48">
        <f>'1. 50 MHz AWG Meas Data'!A807</f>
        <v>17390420.266100001</v>
      </c>
      <c r="C828" s="38">
        <f>'1. 50 MHz AWG Meas Data'!B807</f>
        <v>-137.50303571200001</v>
      </c>
      <c r="D828" s="24">
        <f t="shared" si="36"/>
        <v>1.7770368296950408E-14</v>
      </c>
      <c r="E828" s="24">
        <f t="shared" si="37"/>
        <v>1.7770368296950408E-14</v>
      </c>
      <c r="F828" s="24">
        <f t="shared" si="38"/>
        <v>5.676423061775657E-9</v>
      </c>
      <c r="G828" s="9"/>
    </row>
    <row r="829" spans="1:7" x14ac:dyDescent="0.25">
      <c r="A829" s="2">
        <v>806</v>
      </c>
      <c r="B829" s="48">
        <f>'1. 50 MHz AWG Meas Data'!A808</f>
        <v>17703617.408</v>
      </c>
      <c r="C829" s="38">
        <f>'1. 50 MHz AWG Meas Data'!B808</f>
        <v>-137.61645390000001</v>
      </c>
      <c r="D829" s="24">
        <f t="shared" si="36"/>
        <v>1.7312293651445553E-14</v>
      </c>
      <c r="E829" s="24">
        <f t="shared" si="37"/>
        <v>1.7312293651445553E-14</v>
      </c>
      <c r="F829" s="24">
        <f t="shared" si="38"/>
        <v>5.4938947262407372E-9</v>
      </c>
      <c r="G829" s="9"/>
    </row>
    <row r="830" spans="1:7" x14ac:dyDescent="0.25">
      <c r="A830" s="2">
        <v>807</v>
      </c>
      <c r="B830" s="48">
        <f>'1. 50 MHz AWG Meas Data'!A809</f>
        <v>18022455.1525</v>
      </c>
      <c r="C830" s="38">
        <f>'1. 50 MHz AWG Meas Data'!B809</f>
        <v>-137.68170143500001</v>
      </c>
      <c r="D830" s="24">
        <f t="shared" si="36"/>
        <v>1.7054141282095321E-14</v>
      </c>
      <c r="E830" s="24">
        <f t="shared" si="37"/>
        <v>1.7054141282095321E-14</v>
      </c>
      <c r="F830" s="24">
        <f t="shared" si="38"/>
        <v>5.4786583003580907E-9</v>
      </c>
      <c r="G830" s="9"/>
    </row>
    <row r="831" spans="1:7" x14ac:dyDescent="0.25">
      <c r="A831" s="2">
        <v>808</v>
      </c>
      <c r="B831" s="48">
        <f>'1. 50 MHz AWG Meas Data'!A810</f>
        <v>18347035.085499998</v>
      </c>
      <c r="C831" s="38">
        <f>'1. 50 MHz AWG Meas Data'!B810</f>
        <v>-137.662809262</v>
      </c>
      <c r="D831" s="24">
        <f t="shared" si="36"/>
        <v>1.7128489816195484E-14</v>
      </c>
      <c r="E831" s="24">
        <f t="shared" si="37"/>
        <v>1.7128489816195484E-14</v>
      </c>
      <c r="F831" s="24">
        <f t="shared" si="38"/>
        <v>5.5474980558234449E-9</v>
      </c>
      <c r="G831" s="9"/>
    </row>
    <row r="832" spans="1:7" x14ac:dyDescent="0.25">
      <c r="A832" s="2">
        <v>809</v>
      </c>
      <c r="B832" s="48">
        <f>'1. 50 MHz AWG Meas Data'!A811</f>
        <v>18677460.622200001</v>
      </c>
      <c r="C832" s="38">
        <f>'1. 50 MHz AWG Meas Data'!B811</f>
        <v>-137.62728667499999</v>
      </c>
      <c r="D832" s="24">
        <f t="shared" si="36"/>
        <v>1.7269164740152784E-14</v>
      </c>
      <c r="E832" s="24">
        <f t="shared" si="37"/>
        <v>1.7269164740152784E-14</v>
      </c>
      <c r="F832" s="24">
        <f t="shared" si="38"/>
        <v>5.6829317340013377E-9</v>
      </c>
      <c r="G832" s="9"/>
    </row>
    <row r="833" spans="1:7" x14ac:dyDescent="0.25">
      <c r="A833" s="2">
        <v>810</v>
      </c>
      <c r="B833" s="48">
        <f>'1. 50 MHz AWG Meas Data'!A812</f>
        <v>19013837.0407</v>
      </c>
      <c r="C833" s="38">
        <f>'1. 50 MHz AWG Meas Data'!B812</f>
        <v>-137.39584725899999</v>
      </c>
      <c r="D833" s="24">
        <f t="shared" si="36"/>
        <v>1.8214416959278693E-14</v>
      </c>
      <c r="E833" s="24">
        <f t="shared" si="37"/>
        <v>1.8214416959278693E-14</v>
      </c>
      <c r="F833" s="24">
        <f t="shared" si="38"/>
        <v>5.9679200638034295E-9</v>
      </c>
      <c r="G833" s="9"/>
    </row>
    <row r="834" spans="1:7" x14ac:dyDescent="0.25">
      <c r="A834" s="2">
        <v>811</v>
      </c>
      <c r="B834" s="48">
        <f>'1. 50 MHz AWG Meas Data'!A813</f>
        <v>19356271.514800001</v>
      </c>
      <c r="C834" s="38">
        <f>'1. 50 MHz AWG Meas Data'!B813</f>
        <v>-137.45911449600001</v>
      </c>
      <c r="D834" s="24">
        <f t="shared" si="36"/>
        <v>1.7950996010509406E-14</v>
      </c>
      <c r="E834" s="24">
        <f t="shared" si="37"/>
        <v>1.7950996010509406E-14</v>
      </c>
      <c r="F834" s="24">
        <f t="shared" si="38"/>
        <v>6.1921420854593749E-9</v>
      </c>
      <c r="G834" s="9"/>
    </row>
    <row r="835" spans="1:7" x14ac:dyDescent="0.25">
      <c r="A835" s="2">
        <v>812</v>
      </c>
      <c r="B835" s="48">
        <f>'1. 50 MHz AWG Meas Data'!A814</f>
        <v>19704873.148600001</v>
      </c>
      <c r="C835" s="38">
        <f>'1. 50 MHz AWG Meas Data'!B814</f>
        <v>-137.61331965100001</v>
      </c>
      <c r="D835" s="24">
        <f t="shared" si="36"/>
        <v>1.7324792226904004E-14</v>
      </c>
      <c r="E835" s="24">
        <f t="shared" si="37"/>
        <v>1.7324792226904004E-14</v>
      </c>
      <c r="F835" s="24">
        <f t="shared" si="38"/>
        <v>6.1485987065725675E-9</v>
      </c>
      <c r="G835" s="9"/>
    </row>
    <row r="836" spans="1:7" x14ac:dyDescent="0.25">
      <c r="A836" s="2">
        <v>813</v>
      </c>
      <c r="B836" s="48">
        <f>'1. 50 MHz AWG Meas Data'!A815</f>
        <v>20000000</v>
      </c>
      <c r="C836" s="38">
        <f>'1. 50 MHz AWG Meas Data'!B815</f>
        <v>-137.468909048</v>
      </c>
      <c r="D836" s="24">
        <f t="shared" si="36"/>
        <v>1.7910557124829079E-14</v>
      </c>
      <c r="E836" s="24">
        <f t="shared" si="37"/>
        <v>1.7910557124829079E-14</v>
      </c>
      <c r="F836" s="24">
        <f t="shared" si="38"/>
        <v>5.1994488560779915E-9</v>
      </c>
      <c r="G836" s="9"/>
    </row>
    <row r="837" spans="1:7" x14ac:dyDescent="0.25">
      <c r="E837" s="25" t="s">
        <v>18</v>
      </c>
      <c r="F837" s="26">
        <f>SUM(F24:F836)</f>
        <v>3.0930198255659752E-6</v>
      </c>
    </row>
    <row r="838" spans="1:7" x14ac:dyDescent="0.25">
      <c r="E838" s="12" t="s">
        <v>19</v>
      </c>
      <c r="F838" s="27">
        <f>(SQRT(2*F837)/(2*PI()))</f>
        <v>3.9584620103997573E-4</v>
      </c>
      <c r="G838" s="14" t="s">
        <v>20</v>
      </c>
    </row>
    <row r="839" spans="1:7" x14ac:dyDescent="0.25">
      <c r="E839" s="12" t="s">
        <v>11</v>
      </c>
      <c r="F839" s="27">
        <f>F838/$C$9</f>
        <v>7.9169240207995147E-12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5"/>
  <sheetViews>
    <sheetView workbookViewId="0">
      <selection activeCell="B2" sqref="B2:B815"/>
    </sheetView>
  </sheetViews>
  <sheetFormatPr defaultRowHeight="15" x14ac:dyDescent="0.25"/>
  <cols>
    <col min="1" max="1" width="20.5703125" style="6" bestFit="1" customWidth="1"/>
    <col min="2" max="2" width="20.140625" style="6" bestFit="1" customWidth="1"/>
  </cols>
  <sheetData>
    <row r="1" spans="1:2" x14ac:dyDescent="0.25">
      <c r="A1" s="6" t="s">
        <v>34</v>
      </c>
      <c r="B1" s="6" t="s">
        <v>35</v>
      </c>
    </row>
    <row r="2" spans="1:2" x14ac:dyDescent="0.25">
      <c r="A2" s="45">
        <v>10</v>
      </c>
      <c r="B2" s="45">
        <v>-76.558697911699994</v>
      </c>
    </row>
    <row r="3" spans="1:2" x14ac:dyDescent="0.25">
      <c r="A3" s="45">
        <v>10.1800975118</v>
      </c>
      <c r="B3" s="45">
        <v>-77.225553975899999</v>
      </c>
    </row>
    <row r="4" spans="1:2" x14ac:dyDescent="0.25">
      <c r="A4" s="45">
        <v>10.363438535</v>
      </c>
      <c r="B4" s="45">
        <v>-77.680622829599997</v>
      </c>
    </row>
    <row r="5" spans="1:2" x14ac:dyDescent="0.25">
      <c r="A5" s="45">
        <v>10.5500814844</v>
      </c>
      <c r="B5" s="45">
        <v>-78.135348901499995</v>
      </c>
    </row>
    <row r="6" spans="1:2" x14ac:dyDescent="0.25">
      <c r="A6" s="45">
        <v>10.7400858268</v>
      </c>
      <c r="B6" s="45">
        <v>-77.435113735200005</v>
      </c>
    </row>
    <row r="7" spans="1:2" x14ac:dyDescent="0.25">
      <c r="A7" s="45">
        <v>10.9335121002</v>
      </c>
      <c r="B7" s="45">
        <v>-77.889121213600006</v>
      </c>
    </row>
    <row r="8" spans="1:2" x14ac:dyDescent="0.25">
      <c r="A8" s="45">
        <v>11.130421932699999</v>
      </c>
      <c r="B8" s="45">
        <v>-76.489250151899995</v>
      </c>
    </row>
    <row r="9" spans="1:2" x14ac:dyDescent="0.25">
      <c r="A9" s="45">
        <v>11.3308780622</v>
      </c>
      <c r="B9" s="45">
        <v>-76.942493017800004</v>
      </c>
    </row>
    <row r="10" spans="1:2" x14ac:dyDescent="0.25">
      <c r="A10" s="45">
        <v>11.534944356800001</v>
      </c>
      <c r="B10" s="45">
        <v>-77.3953355628</v>
      </c>
    </row>
    <row r="11" spans="1:2" x14ac:dyDescent="0.25">
      <c r="A11" s="45">
        <v>11.7426858345</v>
      </c>
      <c r="B11" s="45">
        <v>-76.825216852400004</v>
      </c>
    </row>
    <row r="12" spans="1:2" x14ac:dyDescent="0.25">
      <c r="A12" s="45">
        <v>11.954168684600001</v>
      </c>
      <c r="B12" s="45">
        <v>-77.277221179099996</v>
      </c>
    </row>
    <row r="13" spans="1:2" x14ac:dyDescent="0.25">
      <c r="A13" s="45">
        <v>12.1694602882</v>
      </c>
      <c r="B13" s="45">
        <v>-77.982900617799999</v>
      </c>
    </row>
    <row r="14" spans="1:2" x14ac:dyDescent="0.25">
      <c r="A14" s="45">
        <v>12.3886292399</v>
      </c>
      <c r="B14" s="45">
        <v>-78.434014524299997</v>
      </c>
    </row>
    <row r="15" spans="1:2" x14ac:dyDescent="0.25">
      <c r="A15" s="45">
        <v>12.61174537</v>
      </c>
      <c r="B15" s="45">
        <v>-78.809284105800003</v>
      </c>
    </row>
    <row r="16" spans="1:2" x14ac:dyDescent="0.25">
      <c r="A16" s="45">
        <v>12.8388797661</v>
      </c>
      <c r="B16" s="45">
        <v>-79.259452833699996</v>
      </c>
    </row>
    <row r="17" spans="1:2" x14ac:dyDescent="0.25">
      <c r="A17" s="45">
        <v>13.070104796100001</v>
      </c>
      <c r="B17" s="45">
        <v>-79.058687566700002</v>
      </c>
    </row>
    <row r="18" spans="1:2" x14ac:dyDescent="0.25">
      <c r="A18" s="45">
        <v>13.3054941314</v>
      </c>
      <c r="B18" s="45">
        <v>-79.507853770500006</v>
      </c>
    </row>
    <row r="19" spans="1:2" x14ac:dyDescent="0.25">
      <c r="A19" s="45">
        <v>13.545122770000001</v>
      </c>
      <c r="B19" s="45">
        <v>-80.142768147799998</v>
      </c>
    </row>
    <row r="20" spans="1:2" x14ac:dyDescent="0.25">
      <c r="A20" s="45">
        <v>13.789067060800001</v>
      </c>
      <c r="B20" s="45">
        <v>-80.590871877699996</v>
      </c>
    </row>
    <row r="21" spans="1:2" x14ac:dyDescent="0.25">
      <c r="A21" s="45">
        <v>14.0374047276</v>
      </c>
      <c r="B21" s="45">
        <v>-79.742292732099997</v>
      </c>
    </row>
    <row r="22" spans="1:2" x14ac:dyDescent="0.25">
      <c r="A22" s="45">
        <v>14.2902148939</v>
      </c>
      <c r="B22" s="45">
        <v>-80.189271432799998</v>
      </c>
    </row>
    <row r="23" spans="1:2" x14ac:dyDescent="0.25">
      <c r="A23" s="45">
        <v>14.5475781085</v>
      </c>
      <c r="B23" s="45">
        <v>-80.176680558200005</v>
      </c>
    </row>
    <row r="24" spans="1:2" x14ac:dyDescent="0.25">
      <c r="A24" s="45">
        <v>14.8095763705</v>
      </c>
      <c r="B24" s="45">
        <v>-80.683797638800002</v>
      </c>
    </row>
    <row r="25" spans="1:2" x14ac:dyDescent="0.25">
      <c r="A25" s="45">
        <v>15.076293156</v>
      </c>
      <c r="B25" s="45">
        <v>-81.128965850100002</v>
      </c>
    </row>
    <row r="26" spans="1:2" x14ac:dyDescent="0.25">
      <c r="A26" s="45">
        <v>15.3478134445</v>
      </c>
      <c r="B26" s="45">
        <v>-80.406366501799994</v>
      </c>
    </row>
    <row r="27" spans="1:2" x14ac:dyDescent="0.25">
      <c r="A27" s="45">
        <v>15.6242237458</v>
      </c>
      <c r="B27" s="45">
        <v>-80.850242053100004</v>
      </c>
    </row>
    <row r="28" spans="1:2" x14ac:dyDescent="0.25">
      <c r="A28" s="45">
        <v>15.9056121278</v>
      </c>
      <c r="B28" s="45">
        <v>-81.369933721999999</v>
      </c>
    </row>
    <row r="29" spans="1:2" x14ac:dyDescent="0.25">
      <c r="A29" s="45">
        <v>16.192068244600001</v>
      </c>
      <c r="B29" s="45">
        <v>-80.985052850000002</v>
      </c>
    </row>
    <row r="30" spans="1:2" x14ac:dyDescent="0.25">
      <c r="A30" s="45">
        <v>16.483683364800001</v>
      </c>
      <c r="B30" s="45">
        <v>-81.426854773599999</v>
      </c>
    </row>
    <row r="31" spans="1:2" x14ac:dyDescent="0.25">
      <c r="A31" s="45">
        <v>16.780550400700001</v>
      </c>
      <c r="B31" s="45">
        <v>-81.782117758499993</v>
      </c>
    </row>
    <row r="32" spans="1:2" x14ac:dyDescent="0.25">
      <c r="A32" s="45">
        <v>17.082763938100001</v>
      </c>
      <c r="B32" s="45">
        <v>-81.5087462531</v>
      </c>
    </row>
    <row r="33" spans="1:2" x14ac:dyDescent="0.25">
      <c r="A33" s="45">
        <v>17.390420266100001</v>
      </c>
      <c r="B33" s="45">
        <v>-81.948306031300007</v>
      </c>
    </row>
    <row r="34" spans="1:2" x14ac:dyDescent="0.25">
      <c r="A34" s="45">
        <v>17.703617408</v>
      </c>
      <c r="B34" s="45">
        <v>-82.070890575600004</v>
      </c>
    </row>
    <row r="35" spans="1:2" x14ac:dyDescent="0.25">
      <c r="A35" s="45">
        <v>18.022455152500001</v>
      </c>
      <c r="B35" s="45">
        <v>-82.998486273500006</v>
      </c>
    </row>
    <row r="36" spans="1:2" x14ac:dyDescent="0.25">
      <c r="A36" s="45">
        <v>18.3470350855</v>
      </c>
      <c r="B36" s="45">
        <v>-83.435628208899999</v>
      </c>
    </row>
    <row r="37" spans="1:2" x14ac:dyDescent="0.25">
      <c r="A37" s="45">
        <v>18.677460622200002</v>
      </c>
      <c r="B37" s="45">
        <v>-82.409395384500002</v>
      </c>
    </row>
    <row r="38" spans="1:2" x14ac:dyDescent="0.25">
      <c r="A38" s="45">
        <v>19.0138370407</v>
      </c>
      <c r="B38" s="45">
        <v>-82.086446911799996</v>
      </c>
    </row>
    <row r="39" spans="1:2" x14ac:dyDescent="0.25">
      <c r="A39" s="45">
        <v>19.3562715148</v>
      </c>
      <c r="B39" s="45">
        <v>-82.520989033199996</v>
      </c>
    </row>
    <row r="40" spans="1:2" x14ac:dyDescent="0.25">
      <c r="A40" s="45">
        <v>19.704873148600001</v>
      </c>
      <c r="B40" s="45">
        <v>-83.719232079700006</v>
      </c>
    </row>
    <row r="41" spans="1:2" x14ac:dyDescent="0.25">
      <c r="A41" s="45">
        <v>20.059753011000002</v>
      </c>
      <c r="B41" s="45">
        <v>-83.866982619799998</v>
      </c>
    </row>
    <row r="42" spans="1:2" x14ac:dyDescent="0.25">
      <c r="A42" s="45">
        <v>20.421024171500001</v>
      </c>
      <c r="B42" s="45">
        <v>-83.758261137299996</v>
      </c>
    </row>
    <row r="43" spans="1:2" x14ac:dyDescent="0.25">
      <c r="A43" s="45">
        <v>20.7888017356</v>
      </c>
      <c r="B43" s="45">
        <v>-84.023687587799998</v>
      </c>
    </row>
    <row r="44" spans="1:2" x14ac:dyDescent="0.25">
      <c r="A44" s="45">
        <v>21.1632028822</v>
      </c>
      <c r="B44" s="45">
        <v>-84.453478967500004</v>
      </c>
    </row>
    <row r="45" spans="1:2" x14ac:dyDescent="0.25">
      <c r="A45" s="45">
        <v>21.544346900299999</v>
      </c>
      <c r="B45" s="45">
        <v>-83.875918242699996</v>
      </c>
    </row>
    <row r="46" spans="1:2" x14ac:dyDescent="0.25">
      <c r="A46" s="45">
        <v>21.9323552273</v>
      </c>
      <c r="B46" s="45">
        <v>-84.292032055099995</v>
      </c>
    </row>
    <row r="47" spans="1:2" x14ac:dyDescent="0.25">
      <c r="A47" s="45">
        <v>22.327351487800001</v>
      </c>
      <c r="B47" s="45">
        <v>-84.896366534099997</v>
      </c>
    </row>
    <row r="48" spans="1:2" x14ac:dyDescent="0.25">
      <c r="A48" s="45">
        <v>22.729461532599998</v>
      </c>
      <c r="B48" s="45">
        <v>-85.008530888300001</v>
      </c>
    </row>
    <row r="49" spans="1:2" x14ac:dyDescent="0.25">
      <c r="A49" s="45">
        <v>23.1388134792</v>
      </c>
      <c r="B49" s="45">
        <v>-85.568253099200007</v>
      </c>
    </row>
    <row r="50" spans="1:2" x14ac:dyDescent="0.25">
      <c r="A50" s="45">
        <v>23.555537752599999</v>
      </c>
      <c r="B50" s="45">
        <v>-84.760320044400004</v>
      </c>
    </row>
    <row r="51" spans="1:2" x14ac:dyDescent="0.25">
      <c r="A51" s="45">
        <v>23.979767126399999</v>
      </c>
      <c r="B51" s="45">
        <v>-85.182562321000006</v>
      </c>
    </row>
    <row r="52" spans="1:2" x14ac:dyDescent="0.25">
      <c r="A52" s="45">
        <v>24.411636765800001</v>
      </c>
      <c r="B52" s="45">
        <v>-85.868775531699995</v>
      </c>
    </row>
    <row r="53" spans="1:2" x14ac:dyDescent="0.25">
      <c r="A53" s="45">
        <v>24.851284269800001</v>
      </c>
      <c r="B53" s="45">
        <v>-87.136141663900005</v>
      </c>
    </row>
    <row r="54" spans="1:2" x14ac:dyDescent="0.25">
      <c r="A54" s="45">
        <v>25.298849715999999</v>
      </c>
      <c r="B54" s="45">
        <v>-87.259966456499996</v>
      </c>
    </row>
    <row r="55" spans="1:2" x14ac:dyDescent="0.25">
      <c r="A55" s="45">
        <v>25.754475704499999</v>
      </c>
      <c r="B55" s="45">
        <v>-87.031246244900004</v>
      </c>
    </row>
    <row r="56" spans="1:2" x14ac:dyDescent="0.25">
      <c r="A56" s="45">
        <v>26.218307403800001</v>
      </c>
      <c r="B56" s="45">
        <v>-87.246331076000004</v>
      </c>
    </row>
    <row r="57" spans="1:2" x14ac:dyDescent="0.25">
      <c r="A57" s="45">
        <v>26.6904925965</v>
      </c>
      <c r="B57" s="45">
        <v>-87.930714226399999</v>
      </c>
    </row>
    <row r="58" spans="1:2" x14ac:dyDescent="0.25">
      <c r="A58" s="45">
        <v>27.171181727</v>
      </c>
      <c r="B58" s="45">
        <v>-89.071474458500006</v>
      </c>
    </row>
    <row r="59" spans="1:2" x14ac:dyDescent="0.25">
      <c r="A59" s="45">
        <v>27.660527949199999</v>
      </c>
      <c r="B59" s="45">
        <v>-88.206388897500005</v>
      </c>
    </row>
    <row r="60" spans="1:2" x14ac:dyDescent="0.25">
      <c r="A60" s="45">
        <v>28.158687175099999</v>
      </c>
      <c r="B60" s="45">
        <v>-88.7949695203</v>
      </c>
    </row>
    <row r="61" spans="1:2" x14ac:dyDescent="0.25">
      <c r="A61" s="45">
        <v>28.665818124600001</v>
      </c>
      <c r="B61" s="45">
        <v>-88.649753294500002</v>
      </c>
    </row>
    <row r="62" spans="1:2" x14ac:dyDescent="0.25">
      <c r="A62" s="45">
        <v>29.1820823764</v>
      </c>
      <c r="B62" s="45">
        <v>-88.534464563499995</v>
      </c>
    </row>
    <row r="63" spans="1:2" x14ac:dyDescent="0.25">
      <c r="A63" s="45">
        <v>29.707644419000001</v>
      </c>
      <c r="B63" s="45">
        <v>-88.306726604299996</v>
      </c>
    </row>
    <row r="64" spans="1:2" x14ac:dyDescent="0.25">
      <c r="A64" s="45">
        <v>30.242671703100001</v>
      </c>
      <c r="B64" s="45">
        <v>-88.666534863799995</v>
      </c>
    </row>
    <row r="65" spans="1:2" x14ac:dyDescent="0.25">
      <c r="A65" s="45">
        <v>30.7873346955</v>
      </c>
      <c r="B65" s="45">
        <v>-88.551531611399994</v>
      </c>
    </row>
    <row r="66" spans="1:2" x14ac:dyDescent="0.25">
      <c r="A66" s="45">
        <v>31.341806932899999</v>
      </c>
      <c r="B66" s="45">
        <v>-88.584714771799995</v>
      </c>
    </row>
    <row r="67" spans="1:2" x14ac:dyDescent="0.25">
      <c r="A67" s="45">
        <v>31.906265077299999</v>
      </c>
      <c r="B67" s="45">
        <v>-88.209620703200002</v>
      </c>
    </row>
    <row r="68" spans="1:2" x14ac:dyDescent="0.25">
      <c r="A68" s="45">
        <v>32.480888972400003</v>
      </c>
      <c r="B68" s="45">
        <v>-88.297335521299999</v>
      </c>
    </row>
    <row r="69" spans="1:2" x14ac:dyDescent="0.25">
      <c r="A69" s="45">
        <v>33.065861700900001</v>
      </c>
      <c r="B69" s="45">
        <v>-89.666256230900004</v>
      </c>
    </row>
    <row r="70" spans="1:2" x14ac:dyDescent="0.25">
      <c r="A70" s="45">
        <v>33.661369642700002</v>
      </c>
      <c r="B70" s="45">
        <v>-89.395862496099994</v>
      </c>
    </row>
    <row r="71" spans="1:2" x14ac:dyDescent="0.25">
      <c r="A71" s="45">
        <v>34.267602534300003</v>
      </c>
      <c r="B71" s="45">
        <v>-88.739117829999998</v>
      </c>
    </row>
    <row r="72" spans="1:2" x14ac:dyDescent="0.25">
      <c r="A72" s="45">
        <v>34.884753529500003</v>
      </c>
      <c r="B72" s="45">
        <v>-90.064162476899995</v>
      </c>
    </row>
    <row r="73" spans="1:2" x14ac:dyDescent="0.25">
      <c r="A73" s="45">
        <v>35.513019260599997</v>
      </c>
      <c r="B73" s="45">
        <v>-89.750731746400007</v>
      </c>
    </row>
    <row r="74" spans="1:2" x14ac:dyDescent="0.25">
      <c r="A74" s="45">
        <v>36.152599901099997</v>
      </c>
      <c r="B74" s="45">
        <v>-89.253966364299998</v>
      </c>
    </row>
    <row r="75" spans="1:2" x14ac:dyDescent="0.25">
      <c r="A75" s="45">
        <v>36.803699229800003</v>
      </c>
      <c r="B75" s="45">
        <v>-88.936539616499999</v>
      </c>
    </row>
    <row r="76" spans="1:2" x14ac:dyDescent="0.25">
      <c r="A76" s="45">
        <v>37.466524695499999</v>
      </c>
      <c r="B76" s="45">
        <v>-89.074909224400002</v>
      </c>
    </row>
    <row r="77" spans="1:2" x14ac:dyDescent="0.25">
      <c r="A77" s="45">
        <v>38.141287482800003</v>
      </c>
      <c r="B77" s="45">
        <v>-89.555436033099994</v>
      </c>
    </row>
    <row r="78" spans="1:2" x14ac:dyDescent="0.25">
      <c r="A78" s="45">
        <v>38.828202580099997</v>
      </c>
      <c r="B78" s="45">
        <v>-89.378190488300007</v>
      </c>
    </row>
    <row r="79" spans="1:2" x14ac:dyDescent="0.25">
      <c r="A79" s="45">
        <v>39.527488847299999</v>
      </c>
      <c r="B79" s="45">
        <v>-89.099713656500001</v>
      </c>
    </row>
    <row r="80" spans="1:2" x14ac:dyDescent="0.25">
      <c r="A80" s="45">
        <v>40.2393690862</v>
      </c>
      <c r="B80" s="45">
        <v>-89.877818161700006</v>
      </c>
    </row>
    <row r="81" spans="1:2" x14ac:dyDescent="0.25">
      <c r="A81" s="45">
        <v>40.9640701111</v>
      </c>
      <c r="B81" s="45">
        <v>-90.429460521999999</v>
      </c>
    </row>
    <row r="82" spans="1:2" x14ac:dyDescent="0.25">
      <c r="A82" s="45">
        <v>41.701822821199997</v>
      </c>
      <c r="B82" s="45">
        <v>-90.286287889099995</v>
      </c>
    </row>
    <row r="83" spans="1:2" x14ac:dyDescent="0.25">
      <c r="A83" s="45">
        <v>42.452862273900003</v>
      </c>
      <c r="B83" s="45">
        <v>-91.616207449599997</v>
      </c>
    </row>
    <row r="84" spans="1:2" x14ac:dyDescent="0.25">
      <c r="A84" s="45">
        <v>43.2174277604</v>
      </c>
      <c r="B84" s="45">
        <v>-92.091457098899994</v>
      </c>
    </row>
    <row r="85" spans="1:2" x14ac:dyDescent="0.25">
      <c r="A85" s="45">
        <v>43.995762880999997</v>
      </c>
      <c r="B85" s="45">
        <v>-90.4075970998</v>
      </c>
    </row>
    <row r="86" spans="1:2" x14ac:dyDescent="0.25">
      <c r="A86" s="45">
        <v>44.788115623499998</v>
      </c>
      <c r="B86" s="45">
        <v>-91.9010881138</v>
      </c>
    </row>
    <row r="87" spans="1:2" x14ac:dyDescent="0.25">
      <c r="A87" s="45">
        <v>45.594738441700002</v>
      </c>
      <c r="B87" s="45">
        <v>-92.375379995499998</v>
      </c>
    </row>
    <row r="88" spans="1:2" x14ac:dyDescent="0.25">
      <c r="A88" s="45">
        <v>46.415888336099997</v>
      </c>
      <c r="B88" s="45">
        <v>-91.451059637900002</v>
      </c>
    </row>
    <row r="89" spans="1:2" x14ac:dyDescent="0.25">
      <c r="A89" s="45">
        <v>47.251826935899999</v>
      </c>
      <c r="B89" s="45">
        <v>-91.292135291500003</v>
      </c>
    </row>
    <row r="90" spans="1:2" x14ac:dyDescent="0.25">
      <c r="A90" s="45">
        <v>48.102820581800003</v>
      </c>
      <c r="B90" s="45">
        <v>-91.160579813499993</v>
      </c>
    </row>
    <row r="91" spans="1:2" x14ac:dyDescent="0.25">
      <c r="A91" s="45">
        <v>48.9691404115</v>
      </c>
      <c r="B91" s="45">
        <v>-92.281457097699999</v>
      </c>
    </row>
    <row r="92" spans="1:2" x14ac:dyDescent="0.25">
      <c r="A92" s="45">
        <v>49.851062445899998</v>
      </c>
      <c r="B92" s="45">
        <v>-91.552930221400004</v>
      </c>
    </row>
    <row r="93" spans="1:2" x14ac:dyDescent="0.25">
      <c r="A93" s="45">
        <v>50.7488676766</v>
      </c>
      <c r="B93" s="45">
        <v>-93.494313810700007</v>
      </c>
    </row>
    <row r="94" spans="1:2" x14ac:dyDescent="0.25">
      <c r="A94" s="45">
        <v>51.662842156099998</v>
      </c>
      <c r="B94" s="45">
        <v>-93.433755422800004</v>
      </c>
    </row>
    <row r="95" spans="1:2" x14ac:dyDescent="0.25">
      <c r="A95" s="45">
        <v>52.593277088599997</v>
      </c>
      <c r="B95" s="45">
        <v>-93.605439120499994</v>
      </c>
    </row>
    <row r="96" spans="1:2" x14ac:dyDescent="0.25">
      <c r="A96" s="45">
        <v>53.540468922700001</v>
      </c>
      <c r="B96" s="45">
        <v>-91.583826870500005</v>
      </c>
    </row>
    <row r="97" spans="1:2" x14ac:dyDescent="0.25">
      <c r="A97" s="45">
        <v>54.504719446099998</v>
      </c>
      <c r="B97" s="45">
        <v>-93.778412261499994</v>
      </c>
    </row>
    <row r="98" spans="1:2" x14ac:dyDescent="0.25">
      <c r="A98" s="45">
        <v>55.486335881499997</v>
      </c>
      <c r="B98" s="45">
        <v>-94.022585327200005</v>
      </c>
    </row>
    <row r="99" spans="1:2" x14ac:dyDescent="0.25">
      <c r="A99" s="45">
        <v>56.4856309846</v>
      </c>
      <c r="B99" s="45">
        <v>-93.264048491400004</v>
      </c>
    </row>
    <row r="100" spans="1:2" x14ac:dyDescent="0.25">
      <c r="A100" s="45">
        <v>57.502923143899999</v>
      </c>
      <c r="B100" s="45">
        <v>-93.458235799899995</v>
      </c>
    </row>
    <row r="101" spans="1:2" x14ac:dyDescent="0.25">
      <c r="A101" s="45">
        <v>58.538536481800001</v>
      </c>
      <c r="B101" s="45">
        <v>-93.067069098900006</v>
      </c>
    </row>
    <row r="102" spans="1:2" x14ac:dyDescent="0.25">
      <c r="A102" s="45">
        <v>59.592800958300003</v>
      </c>
      <c r="B102" s="45">
        <v>-94.586323262299999</v>
      </c>
    </row>
    <row r="103" spans="1:2" x14ac:dyDescent="0.25">
      <c r="A103" s="45">
        <v>60.666052475699999</v>
      </c>
      <c r="B103" s="45">
        <v>-92.902803345699994</v>
      </c>
    </row>
    <row r="104" spans="1:2" x14ac:dyDescent="0.25">
      <c r="A104" s="45">
        <v>61.7586329859</v>
      </c>
      <c r="B104" s="45">
        <v>-93.905516483400007</v>
      </c>
    </row>
    <row r="105" spans="1:2" x14ac:dyDescent="0.25">
      <c r="A105" s="45">
        <v>62.870890599200003</v>
      </c>
      <c r="B105" s="45">
        <v>-93.5551484442</v>
      </c>
    </row>
    <row r="106" spans="1:2" x14ac:dyDescent="0.25">
      <c r="A106" s="45">
        <v>64.003179695300005</v>
      </c>
      <c r="B106" s="45">
        <v>-94.608159541299997</v>
      </c>
    </row>
    <row r="107" spans="1:2" x14ac:dyDescent="0.25">
      <c r="A107" s="45">
        <v>65.155861036399997</v>
      </c>
      <c r="B107" s="45">
        <v>-93.509945606800002</v>
      </c>
    </row>
    <row r="108" spans="1:2" x14ac:dyDescent="0.25">
      <c r="A108" s="45">
        <v>66.329301881600003</v>
      </c>
      <c r="B108" s="45">
        <v>-93.847711436799997</v>
      </c>
    </row>
    <row r="109" spans="1:2" x14ac:dyDescent="0.25">
      <c r="A109" s="45">
        <v>67.523876104400003</v>
      </c>
      <c r="B109" s="45">
        <v>-94.4714804539</v>
      </c>
    </row>
    <row r="110" spans="1:2" x14ac:dyDescent="0.25">
      <c r="A110" s="45">
        <v>68.739964311799994</v>
      </c>
      <c r="B110" s="45">
        <v>-94.918781622799997</v>
      </c>
    </row>
    <row r="111" spans="1:2" x14ac:dyDescent="0.25">
      <c r="A111" s="45">
        <v>69.977953965200001</v>
      </c>
      <c r="B111" s="45">
        <v>-95.370320321799994</v>
      </c>
    </row>
    <row r="112" spans="1:2" x14ac:dyDescent="0.25">
      <c r="A112" s="45">
        <v>71.238239504199996</v>
      </c>
      <c r="B112" s="45">
        <v>-94.662510518800005</v>
      </c>
    </row>
    <row r="113" spans="1:2" x14ac:dyDescent="0.25">
      <c r="A113" s="45">
        <v>72.521222472199995</v>
      </c>
      <c r="B113" s="45">
        <v>-94.175723676399997</v>
      </c>
    </row>
    <row r="114" spans="1:2" x14ac:dyDescent="0.25">
      <c r="A114" s="45">
        <v>73.827311644199995</v>
      </c>
      <c r="B114" s="45">
        <v>-94.776495402400002</v>
      </c>
    </row>
    <row r="115" spans="1:2" x14ac:dyDescent="0.25">
      <c r="A115" s="45">
        <v>75.156923157199998</v>
      </c>
      <c r="B115" s="45">
        <v>-95.493068216099999</v>
      </c>
    </row>
    <row r="116" spans="1:2" x14ac:dyDescent="0.25">
      <c r="A116" s="45">
        <v>76.510480642700003</v>
      </c>
      <c r="B116" s="45">
        <v>-96.317112296000005</v>
      </c>
    </row>
    <row r="117" spans="1:2" x14ac:dyDescent="0.25">
      <c r="A117" s="45">
        <v>77.8884153618</v>
      </c>
      <c r="B117" s="45">
        <v>-94.308055130300005</v>
      </c>
    </row>
    <row r="118" spans="1:2" x14ac:dyDescent="0.25">
      <c r="A118" s="45">
        <v>79.291166342300002</v>
      </c>
      <c r="B118" s="45">
        <v>-95.306345286300001</v>
      </c>
    </row>
    <row r="119" spans="1:2" x14ac:dyDescent="0.25">
      <c r="A119" s="45">
        <v>80.719180518900004</v>
      </c>
      <c r="B119" s="45">
        <v>-95.661326770499997</v>
      </c>
    </row>
    <row r="120" spans="1:2" x14ac:dyDescent="0.25">
      <c r="A120" s="45">
        <v>82.172912875500003</v>
      </c>
      <c r="B120" s="45">
        <v>-96.612744715199995</v>
      </c>
    </row>
    <row r="121" spans="1:2" x14ac:dyDescent="0.25">
      <c r="A121" s="45">
        <v>83.652826590100005</v>
      </c>
      <c r="B121" s="45">
        <v>-95.470395628299997</v>
      </c>
    </row>
    <row r="122" spans="1:2" x14ac:dyDescent="0.25">
      <c r="A122" s="45">
        <v>85.159393182499997</v>
      </c>
      <c r="B122" s="45">
        <v>-96.497841997400002</v>
      </c>
    </row>
    <row r="123" spans="1:2" x14ac:dyDescent="0.25">
      <c r="A123" s="45">
        <v>86.693092664399998</v>
      </c>
      <c r="B123" s="45">
        <v>-95.220682534299996</v>
      </c>
    </row>
    <row r="124" spans="1:2" x14ac:dyDescent="0.25">
      <c r="A124" s="45">
        <v>88.254413692300005</v>
      </c>
      <c r="B124" s="45">
        <v>-95.870317401500003</v>
      </c>
    </row>
    <row r="125" spans="1:2" x14ac:dyDescent="0.25">
      <c r="A125" s="45">
        <v>89.843853723500004</v>
      </c>
      <c r="B125" s="45">
        <v>-96.765927740699993</v>
      </c>
    </row>
    <row r="126" spans="1:2" x14ac:dyDescent="0.25">
      <c r="A126" s="45">
        <v>91.461919174100004</v>
      </c>
      <c r="B126" s="45">
        <v>-96.713567218400001</v>
      </c>
    </row>
    <row r="127" spans="1:2" x14ac:dyDescent="0.25">
      <c r="A127" s="45">
        <v>93.109125580899999</v>
      </c>
      <c r="B127" s="45">
        <v>-97.879336172699993</v>
      </c>
    </row>
    <row r="128" spans="1:2" x14ac:dyDescent="0.25">
      <c r="A128" s="45">
        <v>94.785997765199994</v>
      </c>
      <c r="B128" s="45">
        <v>-96.509997936800005</v>
      </c>
    </row>
    <row r="129" spans="1:2" x14ac:dyDescent="0.25">
      <c r="A129" s="45">
        <v>96.493070000299994</v>
      </c>
      <c r="B129" s="45">
        <v>-96.730941979999997</v>
      </c>
    </row>
    <row r="130" spans="1:2" x14ac:dyDescent="0.25">
      <c r="A130" s="45">
        <v>98.230886181700001</v>
      </c>
      <c r="B130" s="45">
        <v>-97.122890166399998</v>
      </c>
    </row>
    <row r="131" spans="1:2" x14ac:dyDescent="0.25">
      <c r="A131" s="45">
        <v>100</v>
      </c>
      <c r="B131" s="45">
        <v>-96.077067075800002</v>
      </c>
    </row>
    <row r="132" spans="1:2" x14ac:dyDescent="0.25">
      <c r="A132" s="45">
        <v>101.800975118</v>
      </c>
      <c r="B132" s="45">
        <v>-97.760367216299997</v>
      </c>
    </row>
    <row r="133" spans="1:2" x14ac:dyDescent="0.25">
      <c r="A133" s="45">
        <v>103.63438535</v>
      </c>
      <c r="B133" s="45">
        <v>-97.687446015800006</v>
      </c>
    </row>
    <row r="134" spans="1:2" x14ac:dyDescent="0.25">
      <c r="A134" s="45">
        <v>105.500814844</v>
      </c>
      <c r="B134" s="45">
        <v>-97.996797029500001</v>
      </c>
    </row>
    <row r="135" spans="1:2" x14ac:dyDescent="0.25">
      <c r="A135" s="45">
        <v>107.40085826799999</v>
      </c>
      <c r="B135" s="45">
        <v>-98.0233880519</v>
      </c>
    </row>
    <row r="136" spans="1:2" x14ac:dyDescent="0.25">
      <c r="A136" s="45">
        <v>109.33512100199999</v>
      </c>
      <c r="B136" s="45">
        <v>-98.3090243937</v>
      </c>
    </row>
    <row r="137" spans="1:2" x14ac:dyDescent="0.25">
      <c r="A137" s="45">
        <v>111.304219327</v>
      </c>
      <c r="B137" s="45">
        <v>-97.468871378399996</v>
      </c>
    </row>
    <row r="138" spans="1:2" x14ac:dyDescent="0.25">
      <c r="A138" s="45">
        <v>113.308780622</v>
      </c>
      <c r="B138" s="45">
        <v>-97.3831293856</v>
      </c>
    </row>
    <row r="139" spans="1:2" x14ac:dyDescent="0.25">
      <c r="A139" s="45">
        <v>115.349443568</v>
      </c>
      <c r="B139" s="45">
        <v>-97.935739409899995</v>
      </c>
    </row>
    <row r="140" spans="1:2" x14ac:dyDescent="0.25">
      <c r="A140" s="45">
        <v>117.426858345</v>
      </c>
      <c r="B140" s="45">
        <v>-97.172111921400003</v>
      </c>
    </row>
    <row r="141" spans="1:2" x14ac:dyDescent="0.25">
      <c r="A141" s="45">
        <v>119.541686846</v>
      </c>
      <c r="B141" s="45">
        <v>-97.897592397400004</v>
      </c>
    </row>
    <row r="142" spans="1:2" x14ac:dyDescent="0.25">
      <c r="A142" s="45">
        <v>121.694602882</v>
      </c>
      <c r="B142" s="45">
        <v>-97.473489908199994</v>
      </c>
    </row>
    <row r="143" spans="1:2" x14ac:dyDescent="0.25">
      <c r="A143" s="45">
        <v>123.886292399</v>
      </c>
      <c r="B143" s="45">
        <v>-97.525728639600004</v>
      </c>
    </row>
    <row r="144" spans="1:2" x14ac:dyDescent="0.25">
      <c r="A144" s="45">
        <v>126.1174537</v>
      </c>
      <c r="B144" s="45">
        <v>-97.973043446399998</v>
      </c>
    </row>
    <row r="145" spans="1:2" x14ac:dyDescent="0.25">
      <c r="A145" s="45">
        <v>128.38879766100001</v>
      </c>
      <c r="B145" s="45">
        <v>-98.381765146700005</v>
      </c>
    </row>
    <row r="146" spans="1:2" x14ac:dyDescent="0.25">
      <c r="A146" s="45">
        <v>130.701047961</v>
      </c>
      <c r="B146" s="45">
        <v>-98.159295899200004</v>
      </c>
    </row>
    <row r="147" spans="1:2" x14ac:dyDescent="0.25">
      <c r="A147" s="45">
        <v>133.05494131399999</v>
      </c>
      <c r="B147" s="45">
        <v>-98.029749767400006</v>
      </c>
    </row>
    <row r="148" spans="1:2" x14ac:dyDescent="0.25">
      <c r="A148" s="45">
        <v>135.4512277</v>
      </c>
      <c r="B148" s="45">
        <v>-99.145923939300005</v>
      </c>
    </row>
    <row r="149" spans="1:2" x14ac:dyDescent="0.25">
      <c r="A149" s="45">
        <v>137.89067060799999</v>
      </c>
      <c r="B149" s="45">
        <v>-98.185557622499999</v>
      </c>
    </row>
    <row r="150" spans="1:2" x14ac:dyDescent="0.25">
      <c r="A150" s="45">
        <v>140.374047276</v>
      </c>
      <c r="B150" s="45">
        <v>-98.801762583799999</v>
      </c>
    </row>
    <row r="151" spans="1:2" x14ac:dyDescent="0.25">
      <c r="A151" s="45">
        <v>142.902148939</v>
      </c>
      <c r="B151" s="45">
        <v>-98.489834657100005</v>
      </c>
    </row>
    <row r="152" spans="1:2" x14ac:dyDescent="0.25">
      <c r="A152" s="45">
        <v>145.47578108499999</v>
      </c>
      <c r="B152" s="45">
        <v>-99.080142785199996</v>
      </c>
    </row>
    <row r="153" spans="1:2" x14ac:dyDescent="0.25">
      <c r="A153" s="45">
        <v>148.095763705</v>
      </c>
      <c r="B153" s="45">
        <v>-98.968915838599997</v>
      </c>
    </row>
    <row r="154" spans="1:2" x14ac:dyDescent="0.25">
      <c r="A154" s="45">
        <v>150.76293156</v>
      </c>
      <c r="B154" s="45">
        <v>-99.505871250699997</v>
      </c>
    </row>
    <row r="155" spans="1:2" x14ac:dyDescent="0.25">
      <c r="A155" s="45">
        <v>153.47813444499999</v>
      </c>
      <c r="B155" s="45">
        <v>-98.2216128779</v>
      </c>
    </row>
    <row r="156" spans="1:2" x14ac:dyDescent="0.25">
      <c r="A156" s="45">
        <v>156.24223745800001</v>
      </c>
      <c r="B156" s="45">
        <v>-98.963738888699993</v>
      </c>
    </row>
    <row r="157" spans="1:2" x14ac:dyDescent="0.25">
      <c r="A157" s="45">
        <v>159.05612127800001</v>
      </c>
      <c r="B157" s="45">
        <v>-98.438753730599998</v>
      </c>
    </row>
    <row r="158" spans="1:2" x14ac:dyDescent="0.25">
      <c r="A158" s="45">
        <v>161.920682446</v>
      </c>
      <c r="B158" s="45">
        <v>-99.606613428900005</v>
      </c>
    </row>
    <row r="159" spans="1:2" x14ac:dyDescent="0.25">
      <c r="A159" s="45">
        <v>164.83683364800001</v>
      </c>
      <c r="B159" s="45">
        <v>-99.549553994500002</v>
      </c>
    </row>
    <row r="160" spans="1:2" x14ac:dyDescent="0.25">
      <c r="A160" s="45">
        <v>167.805504007</v>
      </c>
      <c r="B160" s="45">
        <v>-99.752650523599996</v>
      </c>
    </row>
    <row r="161" spans="1:2" x14ac:dyDescent="0.25">
      <c r="A161" s="45">
        <v>170.82763938100001</v>
      </c>
      <c r="B161" s="45">
        <v>-99.220024288399998</v>
      </c>
    </row>
    <row r="162" spans="1:2" x14ac:dyDescent="0.25">
      <c r="A162" s="45">
        <v>173.904202661</v>
      </c>
      <c r="B162" s="45">
        <v>-100.321077356</v>
      </c>
    </row>
    <row r="163" spans="1:2" x14ac:dyDescent="0.25">
      <c r="A163" s="45">
        <v>177.03617408</v>
      </c>
      <c r="B163" s="45">
        <v>-100.260015456</v>
      </c>
    </row>
    <row r="164" spans="1:2" x14ac:dyDescent="0.25">
      <c r="A164" s="45">
        <v>180.22455152500001</v>
      </c>
      <c r="B164" s="45">
        <v>-100.222434147</v>
      </c>
    </row>
    <row r="165" spans="1:2" x14ac:dyDescent="0.25">
      <c r="A165" s="45">
        <v>183.47035085499999</v>
      </c>
      <c r="B165" s="45">
        <v>-100.76701358299999</v>
      </c>
    </row>
    <row r="166" spans="1:2" x14ac:dyDescent="0.25">
      <c r="A166" s="45">
        <v>186.77460622199999</v>
      </c>
      <c r="B166" s="45">
        <v>-101.17240462700001</v>
      </c>
    </row>
    <row r="167" spans="1:2" x14ac:dyDescent="0.25">
      <c r="A167" s="45">
        <v>190.138370407</v>
      </c>
      <c r="B167" s="45">
        <v>-101.07485708599999</v>
      </c>
    </row>
    <row r="168" spans="1:2" x14ac:dyDescent="0.25">
      <c r="A168" s="45">
        <v>193.562715148</v>
      </c>
      <c r="B168" s="45">
        <v>-100.456168795</v>
      </c>
    </row>
    <row r="169" spans="1:2" x14ac:dyDescent="0.25">
      <c r="A169" s="45">
        <v>197.04873148600001</v>
      </c>
      <c r="B169" s="45">
        <v>-100.69539713499999</v>
      </c>
    </row>
    <row r="170" spans="1:2" x14ac:dyDescent="0.25">
      <c r="A170" s="45">
        <v>200.59753011000001</v>
      </c>
      <c r="B170" s="45">
        <v>-101.00258633200001</v>
      </c>
    </row>
    <row r="171" spans="1:2" x14ac:dyDescent="0.25">
      <c r="A171" s="45">
        <v>204.210241715</v>
      </c>
      <c r="B171" s="45">
        <v>-101.447902531</v>
      </c>
    </row>
    <row r="172" spans="1:2" x14ac:dyDescent="0.25">
      <c r="A172" s="45">
        <v>207.88801735600001</v>
      </c>
      <c r="B172" s="45">
        <v>-101.11014351199999</v>
      </c>
    </row>
    <row r="173" spans="1:2" x14ac:dyDescent="0.25">
      <c r="A173" s="45">
        <v>211.632028822</v>
      </c>
      <c r="B173" s="45">
        <v>-101.303636434</v>
      </c>
    </row>
    <row r="174" spans="1:2" x14ac:dyDescent="0.25">
      <c r="A174" s="45">
        <v>215.44346900299999</v>
      </c>
      <c r="B174" s="45">
        <v>-101.585106365</v>
      </c>
    </row>
    <row r="175" spans="1:2" x14ac:dyDescent="0.25">
      <c r="A175" s="45">
        <v>219.32355227299999</v>
      </c>
      <c r="B175" s="45">
        <v>-101.33645237099999</v>
      </c>
    </row>
    <row r="176" spans="1:2" x14ac:dyDescent="0.25">
      <c r="A176" s="45">
        <v>223.27351487799999</v>
      </c>
      <c r="B176" s="45">
        <v>-101.81286101000001</v>
      </c>
    </row>
    <row r="177" spans="1:2" x14ac:dyDescent="0.25">
      <c r="A177" s="45">
        <v>227.29461532600001</v>
      </c>
      <c r="B177" s="45">
        <v>-101.801469152</v>
      </c>
    </row>
    <row r="178" spans="1:2" x14ac:dyDescent="0.25">
      <c r="A178" s="45">
        <v>231.38813479199999</v>
      </c>
      <c r="B178" s="45">
        <v>-101.649348979</v>
      </c>
    </row>
    <row r="179" spans="1:2" x14ac:dyDescent="0.25">
      <c r="A179" s="45">
        <v>235.555377526</v>
      </c>
      <c r="B179" s="45">
        <v>-102.022456449</v>
      </c>
    </row>
    <row r="180" spans="1:2" x14ac:dyDescent="0.25">
      <c r="A180" s="45">
        <v>239.797671264</v>
      </c>
      <c r="B180" s="45">
        <v>-102.17197650200001</v>
      </c>
    </row>
    <row r="181" spans="1:2" x14ac:dyDescent="0.25">
      <c r="A181" s="45">
        <v>244.116367658</v>
      </c>
      <c r="B181" s="45">
        <v>-102.301249184</v>
      </c>
    </row>
    <row r="182" spans="1:2" x14ac:dyDescent="0.25">
      <c r="A182" s="45">
        <v>248.51284269799999</v>
      </c>
      <c r="B182" s="45">
        <v>-102.449816302</v>
      </c>
    </row>
    <row r="183" spans="1:2" x14ac:dyDescent="0.25">
      <c r="A183" s="45">
        <v>252.98849716000001</v>
      </c>
      <c r="B183" s="45">
        <v>-102.62027386</v>
      </c>
    </row>
    <row r="184" spans="1:2" x14ac:dyDescent="0.25">
      <c r="A184" s="45">
        <v>257.54475704499998</v>
      </c>
      <c r="B184" s="45">
        <v>-102.70068032899999</v>
      </c>
    </row>
    <row r="185" spans="1:2" x14ac:dyDescent="0.25">
      <c r="A185" s="45">
        <v>262.18307403799997</v>
      </c>
      <c r="B185" s="45">
        <v>-102.594717093</v>
      </c>
    </row>
    <row r="186" spans="1:2" x14ac:dyDescent="0.25">
      <c r="A186" s="45">
        <v>266.90492596500002</v>
      </c>
      <c r="B186" s="45">
        <v>-102.839883214</v>
      </c>
    </row>
    <row r="187" spans="1:2" x14ac:dyDescent="0.25">
      <c r="A187" s="45">
        <v>271.71181726999998</v>
      </c>
      <c r="B187" s="45">
        <v>-102.64801228499999</v>
      </c>
    </row>
    <row r="188" spans="1:2" x14ac:dyDescent="0.25">
      <c r="A188" s="45">
        <v>276.60527949200002</v>
      </c>
      <c r="B188" s="45">
        <v>-103.040589986</v>
      </c>
    </row>
    <row r="189" spans="1:2" x14ac:dyDescent="0.25">
      <c r="A189" s="45">
        <v>281.58687175099999</v>
      </c>
      <c r="B189" s="45">
        <v>-103.81968947199999</v>
      </c>
    </row>
    <row r="190" spans="1:2" x14ac:dyDescent="0.25">
      <c r="A190" s="45">
        <v>286.65818124600003</v>
      </c>
      <c r="B190" s="45">
        <v>-103.835318259</v>
      </c>
    </row>
    <row r="191" spans="1:2" x14ac:dyDescent="0.25">
      <c r="A191" s="45">
        <v>291.82082376400001</v>
      </c>
      <c r="B191" s="45">
        <v>-103.717312659</v>
      </c>
    </row>
    <row r="192" spans="1:2" x14ac:dyDescent="0.25">
      <c r="A192" s="45">
        <v>297.07644419000002</v>
      </c>
      <c r="B192" s="45">
        <v>-102.126656403</v>
      </c>
    </row>
    <row r="193" spans="1:2" x14ac:dyDescent="0.25">
      <c r="A193" s="45">
        <v>302.42671703100001</v>
      </c>
      <c r="B193" s="45">
        <v>-102.390003745</v>
      </c>
    </row>
    <row r="194" spans="1:2" x14ac:dyDescent="0.25">
      <c r="A194" s="45">
        <v>307.87334695499999</v>
      </c>
      <c r="B194" s="45">
        <v>-104.05554257599999</v>
      </c>
    </row>
    <row r="195" spans="1:2" x14ac:dyDescent="0.25">
      <c r="A195" s="45">
        <v>313.41806932899999</v>
      </c>
      <c r="B195" s="45">
        <v>-104.185484239</v>
      </c>
    </row>
    <row r="196" spans="1:2" x14ac:dyDescent="0.25">
      <c r="A196" s="45">
        <v>319.06265077299997</v>
      </c>
      <c r="B196" s="45">
        <v>-104.51195217900001</v>
      </c>
    </row>
    <row r="197" spans="1:2" x14ac:dyDescent="0.25">
      <c r="A197" s="45">
        <v>324.80888972399998</v>
      </c>
      <c r="B197" s="45">
        <v>-104.800100568</v>
      </c>
    </row>
    <row r="198" spans="1:2" x14ac:dyDescent="0.25">
      <c r="A198" s="45">
        <v>330.65861700900001</v>
      </c>
      <c r="B198" s="45">
        <v>-104.77376089400001</v>
      </c>
    </row>
    <row r="199" spans="1:2" x14ac:dyDescent="0.25">
      <c r="A199" s="45">
        <v>336.61369642699998</v>
      </c>
      <c r="B199" s="45">
        <v>-105.137030387</v>
      </c>
    </row>
    <row r="200" spans="1:2" x14ac:dyDescent="0.25">
      <c r="A200" s="45">
        <v>342.67602534299999</v>
      </c>
      <c r="B200" s="45">
        <v>-105.191807149</v>
      </c>
    </row>
    <row r="201" spans="1:2" x14ac:dyDescent="0.25">
      <c r="A201" s="45">
        <v>348.847535295</v>
      </c>
      <c r="B201" s="45">
        <v>-105.047700609</v>
      </c>
    </row>
    <row r="202" spans="1:2" x14ac:dyDescent="0.25">
      <c r="A202" s="45">
        <v>355.13019260599998</v>
      </c>
      <c r="B202" s="45">
        <v>-105.026116327</v>
      </c>
    </row>
    <row r="203" spans="1:2" x14ac:dyDescent="0.25">
      <c r="A203" s="45">
        <v>361.52599901100001</v>
      </c>
      <c r="B203" s="45">
        <v>-105.224516876</v>
      </c>
    </row>
    <row r="204" spans="1:2" x14ac:dyDescent="0.25">
      <c r="A204" s="45">
        <v>368.03699229799997</v>
      </c>
      <c r="B204" s="45">
        <v>-104.521822699</v>
      </c>
    </row>
    <row r="205" spans="1:2" x14ac:dyDescent="0.25">
      <c r="A205" s="45">
        <v>374.66524695499999</v>
      </c>
      <c r="B205" s="45">
        <v>-105.558373811</v>
      </c>
    </row>
    <row r="206" spans="1:2" x14ac:dyDescent="0.25">
      <c r="A206" s="45">
        <v>381.41287482799999</v>
      </c>
      <c r="B206" s="45">
        <v>-105.60816361400001</v>
      </c>
    </row>
    <row r="207" spans="1:2" x14ac:dyDescent="0.25">
      <c r="A207" s="45">
        <v>388.28202580099997</v>
      </c>
      <c r="B207" s="45">
        <v>-106.18528783399999</v>
      </c>
    </row>
    <row r="208" spans="1:2" x14ac:dyDescent="0.25">
      <c r="A208" s="45">
        <v>395.27488847299998</v>
      </c>
      <c r="B208" s="45">
        <v>-106.301808764</v>
      </c>
    </row>
    <row r="209" spans="1:2" x14ac:dyDescent="0.25">
      <c r="A209" s="45">
        <v>402.39369086200003</v>
      </c>
      <c r="B209" s="45">
        <v>-106.20942602</v>
      </c>
    </row>
    <row r="210" spans="1:2" x14ac:dyDescent="0.25">
      <c r="A210" s="45">
        <v>409.640701111</v>
      </c>
      <c r="B210" s="45">
        <v>-106.508522559</v>
      </c>
    </row>
    <row r="211" spans="1:2" x14ac:dyDescent="0.25">
      <c r="A211" s="45">
        <v>417.018228212</v>
      </c>
      <c r="B211" s="45">
        <v>-106.323931476</v>
      </c>
    </row>
    <row r="212" spans="1:2" x14ac:dyDescent="0.25">
      <c r="A212" s="45">
        <v>424.52862273900001</v>
      </c>
      <c r="B212" s="45">
        <v>-105.944284422</v>
      </c>
    </row>
    <row r="213" spans="1:2" x14ac:dyDescent="0.25">
      <c r="A213" s="45">
        <v>432.174277604</v>
      </c>
      <c r="B213" s="45">
        <v>-106.29306793400001</v>
      </c>
    </row>
    <row r="214" spans="1:2" x14ac:dyDescent="0.25">
      <c r="A214" s="45">
        <v>439.95762881000002</v>
      </c>
      <c r="B214" s="45">
        <v>-106.79204435</v>
      </c>
    </row>
    <row r="215" spans="1:2" x14ac:dyDescent="0.25">
      <c r="A215" s="45">
        <v>447.88115623499999</v>
      </c>
      <c r="B215" s="45">
        <v>-106.719448059</v>
      </c>
    </row>
    <row r="216" spans="1:2" x14ac:dyDescent="0.25">
      <c r="A216" s="45">
        <v>455.94738441700002</v>
      </c>
      <c r="B216" s="45">
        <v>-106.46166254400001</v>
      </c>
    </row>
    <row r="217" spans="1:2" x14ac:dyDescent="0.25">
      <c r="A217" s="45">
        <v>464.15888336099999</v>
      </c>
      <c r="B217" s="45">
        <v>-107.086234976</v>
      </c>
    </row>
    <row r="218" spans="1:2" x14ac:dyDescent="0.25">
      <c r="A218" s="45">
        <v>472.51826935899999</v>
      </c>
      <c r="B218" s="45">
        <v>-107.088064985</v>
      </c>
    </row>
    <row r="219" spans="1:2" x14ac:dyDescent="0.25">
      <c r="A219" s="45">
        <v>481.028205818</v>
      </c>
      <c r="B219" s="45">
        <v>-107.27670438299999</v>
      </c>
    </row>
    <row r="220" spans="1:2" x14ac:dyDescent="0.25">
      <c r="A220" s="45">
        <v>489.69140411500001</v>
      </c>
      <c r="B220" s="45">
        <v>-106.949404474</v>
      </c>
    </row>
    <row r="221" spans="1:2" x14ac:dyDescent="0.25">
      <c r="A221" s="45">
        <v>498.51062445899998</v>
      </c>
      <c r="B221" s="45">
        <v>-107.49143926000001</v>
      </c>
    </row>
    <row r="222" spans="1:2" x14ac:dyDescent="0.25">
      <c r="A222" s="45">
        <v>507.48867676600003</v>
      </c>
      <c r="B222" s="45">
        <v>-107.650766344</v>
      </c>
    </row>
    <row r="223" spans="1:2" x14ac:dyDescent="0.25">
      <c r="A223" s="45">
        <v>516.62842156099998</v>
      </c>
      <c r="B223" s="45">
        <v>-107.82011654</v>
      </c>
    </row>
    <row r="224" spans="1:2" x14ac:dyDescent="0.25">
      <c r="A224" s="45">
        <v>525.93277088599996</v>
      </c>
      <c r="B224" s="45">
        <v>-108.04817522899999</v>
      </c>
    </row>
    <row r="225" spans="1:2" x14ac:dyDescent="0.25">
      <c r="A225" s="45">
        <v>535.40468922699995</v>
      </c>
      <c r="B225" s="45">
        <v>-107.792917669</v>
      </c>
    </row>
    <row r="226" spans="1:2" x14ac:dyDescent="0.25">
      <c r="A226" s="45">
        <v>545.047194461</v>
      </c>
      <c r="B226" s="45">
        <v>-108.46806345</v>
      </c>
    </row>
    <row r="227" spans="1:2" x14ac:dyDescent="0.25">
      <c r="A227" s="45">
        <v>554.86335881499997</v>
      </c>
      <c r="B227" s="45">
        <v>-108.707732773</v>
      </c>
    </row>
    <row r="228" spans="1:2" x14ac:dyDescent="0.25">
      <c r="A228" s="45">
        <v>564.85630984600004</v>
      </c>
      <c r="B228" s="45">
        <v>-108.46172646300001</v>
      </c>
    </row>
    <row r="229" spans="1:2" x14ac:dyDescent="0.25">
      <c r="A229" s="45">
        <v>575.029231439</v>
      </c>
      <c r="B229" s="45">
        <v>-108.72650430500001</v>
      </c>
    </row>
    <row r="230" spans="1:2" x14ac:dyDescent="0.25">
      <c r="A230" s="45">
        <v>585.38536481799997</v>
      </c>
      <c r="B230" s="45">
        <v>-108.751919464</v>
      </c>
    </row>
    <row r="231" spans="1:2" x14ac:dyDescent="0.25">
      <c r="A231" s="45">
        <v>595.92800958299995</v>
      </c>
      <c r="B231" s="45">
        <v>-108.996681834</v>
      </c>
    </row>
    <row r="232" spans="1:2" x14ac:dyDescent="0.25">
      <c r="A232" s="45">
        <v>606.66052475699996</v>
      </c>
      <c r="B232" s="45">
        <v>-108.096545476</v>
      </c>
    </row>
    <row r="233" spans="1:2" x14ac:dyDescent="0.25">
      <c r="A233" s="45">
        <v>617.58632985899999</v>
      </c>
      <c r="B233" s="45">
        <v>-109.515118187</v>
      </c>
    </row>
    <row r="234" spans="1:2" x14ac:dyDescent="0.25">
      <c r="A234" s="45">
        <v>628.70890599200004</v>
      </c>
      <c r="B234" s="45">
        <v>-109.498227598</v>
      </c>
    </row>
    <row r="235" spans="1:2" x14ac:dyDescent="0.25">
      <c r="A235" s="45">
        <v>640.03179695300003</v>
      </c>
      <c r="B235" s="45">
        <v>-109.633566395</v>
      </c>
    </row>
    <row r="236" spans="1:2" x14ac:dyDescent="0.25">
      <c r="A236" s="45">
        <v>651.55861036399995</v>
      </c>
      <c r="B236" s="45">
        <v>-110.123095338</v>
      </c>
    </row>
    <row r="237" spans="1:2" x14ac:dyDescent="0.25">
      <c r="A237" s="45">
        <v>663.29301881599997</v>
      </c>
      <c r="B237" s="45">
        <v>-110.12756131499999</v>
      </c>
    </row>
    <row r="238" spans="1:2" x14ac:dyDescent="0.25">
      <c r="A238" s="45">
        <v>675.23876104399994</v>
      </c>
      <c r="B238" s="45">
        <v>-110.073218504</v>
      </c>
    </row>
    <row r="239" spans="1:2" x14ac:dyDescent="0.25">
      <c r="A239" s="45">
        <v>687.39964311799997</v>
      </c>
      <c r="B239" s="45">
        <v>-110.33883686599999</v>
      </c>
    </row>
    <row r="240" spans="1:2" x14ac:dyDescent="0.25">
      <c r="A240" s="45">
        <v>699.77953965200004</v>
      </c>
      <c r="B240" s="45">
        <v>-110.445643625</v>
      </c>
    </row>
    <row r="241" spans="1:2" x14ac:dyDescent="0.25">
      <c r="A241" s="45">
        <v>712.38239504199998</v>
      </c>
      <c r="B241" s="45">
        <v>-110.169352942</v>
      </c>
    </row>
    <row r="242" spans="1:2" x14ac:dyDescent="0.25">
      <c r="A242" s="45">
        <v>725.21222472199997</v>
      </c>
      <c r="B242" s="45">
        <v>-110.53753422</v>
      </c>
    </row>
    <row r="243" spans="1:2" x14ac:dyDescent="0.25">
      <c r="A243" s="45">
        <v>738.27311644199995</v>
      </c>
      <c r="B243" s="45">
        <v>-110.41238847699999</v>
      </c>
    </row>
    <row r="244" spans="1:2" x14ac:dyDescent="0.25">
      <c r="A244" s="45">
        <v>751.56923157200004</v>
      </c>
      <c r="B244" s="45">
        <v>-111.163866263</v>
      </c>
    </row>
    <row r="245" spans="1:2" x14ac:dyDescent="0.25">
      <c r="A245" s="45">
        <v>765.10480642699997</v>
      </c>
      <c r="B245" s="45">
        <v>-111.25757966800001</v>
      </c>
    </row>
    <row r="246" spans="1:2" x14ac:dyDescent="0.25">
      <c r="A246" s="45">
        <v>778.88415361800003</v>
      </c>
      <c r="B246" s="45">
        <v>-111.13877496400001</v>
      </c>
    </row>
    <row r="247" spans="1:2" x14ac:dyDescent="0.25">
      <c r="A247" s="45">
        <v>792.91166342300005</v>
      </c>
      <c r="B247" s="45">
        <v>-111.59807723999999</v>
      </c>
    </row>
    <row r="248" spans="1:2" x14ac:dyDescent="0.25">
      <c r="A248" s="45">
        <v>807.19180518899998</v>
      </c>
      <c r="B248" s="45">
        <v>-111.79145363799999</v>
      </c>
    </row>
    <row r="249" spans="1:2" x14ac:dyDescent="0.25">
      <c r="A249" s="45">
        <v>821.72912875500003</v>
      </c>
      <c r="B249" s="45">
        <v>-111.528870762</v>
      </c>
    </row>
    <row r="250" spans="1:2" x14ac:dyDescent="0.25">
      <c r="A250" s="45">
        <v>836.52826590100005</v>
      </c>
      <c r="B250" s="45">
        <v>-110.078627513</v>
      </c>
    </row>
    <row r="251" spans="1:2" x14ac:dyDescent="0.25">
      <c r="A251" s="45">
        <v>851.59393182500003</v>
      </c>
      <c r="B251" s="45">
        <v>-111.75080090599999</v>
      </c>
    </row>
    <row r="252" spans="1:2" x14ac:dyDescent="0.25">
      <c r="A252" s="45">
        <v>866.93092664400001</v>
      </c>
      <c r="B252" s="45">
        <v>-112.01380847999999</v>
      </c>
    </row>
    <row r="253" spans="1:2" x14ac:dyDescent="0.25">
      <c r="A253" s="45">
        <v>882.544136923</v>
      </c>
      <c r="B253" s="45">
        <v>-112.54899328099999</v>
      </c>
    </row>
    <row r="254" spans="1:2" x14ac:dyDescent="0.25">
      <c r="A254" s="45">
        <v>898.43853723500001</v>
      </c>
      <c r="B254" s="45">
        <v>-112.35108825499999</v>
      </c>
    </row>
    <row r="255" spans="1:2" x14ac:dyDescent="0.25">
      <c r="A255" s="45">
        <v>914.61919174100001</v>
      </c>
      <c r="B255" s="45">
        <v>-112.668471938</v>
      </c>
    </row>
    <row r="256" spans="1:2" x14ac:dyDescent="0.25">
      <c r="A256" s="45">
        <v>931.09125580900002</v>
      </c>
      <c r="B256" s="45">
        <v>-112.44377511899999</v>
      </c>
    </row>
    <row r="257" spans="1:2" x14ac:dyDescent="0.25">
      <c r="A257" s="45">
        <v>947.859977652</v>
      </c>
      <c r="B257" s="45">
        <v>-113.00570079800001</v>
      </c>
    </row>
    <row r="258" spans="1:2" x14ac:dyDescent="0.25">
      <c r="A258" s="45">
        <v>964.93070000299997</v>
      </c>
      <c r="B258" s="45">
        <v>-111.656593425</v>
      </c>
    </row>
    <row r="259" spans="1:2" x14ac:dyDescent="0.25">
      <c r="A259" s="45">
        <v>982.30886181699998</v>
      </c>
      <c r="B259" s="45">
        <v>-113.26145368900001</v>
      </c>
    </row>
    <row r="260" spans="1:2" x14ac:dyDescent="0.25">
      <c r="A260" s="45">
        <v>1000</v>
      </c>
      <c r="B260" s="45">
        <v>-113.46993639999999</v>
      </c>
    </row>
    <row r="261" spans="1:2" x14ac:dyDescent="0.25">
      <c r="A261" s="45">
        <v>1018.00975118</v>
      </c>
      <c r="B261" s="45">
        <v>-113.56413308899999</v>
      </c>
    </row>
    <row r="262" spans="1:2" x14ac:dyDescent="0.25">
      <c r="A262" s="45">
        <v>1036.3438535</v>
      </c>
      <c r="B262" s="45">
        <v>-113.782366009</v>
      </c>
    </row>
    <row r="263" spans="1:2" x14ac:dyDescent="0.25">
      <c r="A263" s="45">
        <v>1055.00814844</v>
      </c>
      <c r="B263" s="45">
        <v>-113.252173769</v>
      </c>
    </row>
    <row r="264" spans="1:2" x14ac:dyDescent="0.25">
      <c r="A264" s="45">
        <v>1074.00858268</v>
      </c>
      <c r="B264" s="45">
        <v>-113.382532939</v>
      </c>
    </row>
    <row r="265" spans="1:2" x14ac:dyDescent="0.25">
      <c r="A265" s="45">
        <v>1093.3512100200001</v>
      </c>
      <c r="B265" s="45">
        <v>-113.81768904899999</v>
      </c>
    </row>
    <row r="266" spans="1:2" x14ac:dyDescent="0.25">
      <c r="A266" s="45">
        <v>1113.0421932700001</v>
      </c>
      <c r="B266" s="45">
        <v>-114.23206625100001</v>
      </c>
    </row>
    <row r="267" spans="1:2" x14ac:dyDescent="0.25">
      <c r="A267" s="45">
        <v>1133.0878062199999</v>
      </c>
      <c r="B267" s="45">
        <v>-114.318184206</v>
      </c>
    </row>
    <row r="268" spans="1:2" x14ac:dyDescent="0.25">
      <c r="A268" s="45">
        <v>1153.4944356799999</v>
      </c>
      <c r="B268" s="45">
        <v>-114.603624145</v>
      </c>
    </row>
    <row r="269" spans="1:2" x14ac:dyDescent="0.25">
      <c r="A269" s="45">
        <v>1174.2685834500001</v>
      </c>
      <c r="B269" s="45">
        <v>-114.47385032299999</v>
      </c>
    </row>
    <row r="270" spans="1:2" x14ac:dyDescent="0.25">
      <c r="A270" s="45">
        <v>1195.4168684599999</v>
      </c>
      <c r="B270" s="45">
        <v>-114.374295195</v>
      </c>
    </row>
    <row r="271" spans="1:2" x14ac:dyDescent="0.25">
      <c r="A271" s="45">
        <v>1216.94602882</v>
      </c>
      <c r="B271" s="45">
        <v>-114.83614685400001</v>
      </c>
    </row>
    <row r="272" spans="1:2" x14ac:dyDescent="0.25">
      <c r="A272" s="45">
        <v>1238.8629239899999</v>
      </c>
      <c r="B272" s="45">
        <v>-114.891351195</v>
      </c>
    </row>
    <row r="273" spans="1:2" x14ac:dyDescent="0.25">
      <c r="A273" s="45">
        <v>1261.1745370000001</v>
      </c>
      <c r="B273" s="45">
        <v>-115.338255066</v>
      </c>
    </row>
    <row r="274" spans="1:2" x14ac:dyDescent="0.25">
      <c r="A274" s="45">
        <v>1283.8879766099999</v>
      </c>
      <c r="B274" s="45">
        <v>-114.984370125</v>
      </c>
    </row>
    <row r="275" spans="1:2" x14ac:dyDescent="0.25">
      <c r="A275" s="45">
        <v>1307.0104796099999</v>
      </c>
      <c r="B275" s="45">
        <v>-115.500875204</v>
      </c>
    </row>
    <row r="276" spans="1:2" x14ac:dyDescent="0.25">
      <c r="A276" s="45">
        <v>1330.5494131400001</v>
      </c>
      <c r="B276" s="45">
        <v>-115.64899010000001</v>
      </c>
    </row>
    <row r="277" spans="1:2" x14ac:dyDescent="0.25">
      <c r="A277" s="45">
        <v>1354.512277</v>
      </c>
      <c r="B277" s="45">
        <v>-115.208470729</v>
      </c>
    </row>
    <row r="278" spans="1:2" x14ac:dyDescent="0.25">
      <c r="A278" s="45">
        <v>1378.90670608</v>
      </c>
      <c r="B278" s="45">
        <v>-115.907689721</v>
      </c>
    </row>
    <row r="279" spans="1:2" x14ac:dyDescent="0.25">
      <c r="A279" s="45">
        <v>1403.7404727600001</v>
      </c>
      <c r="B279" s="45">
        <v>-116.168841826</v>
      </c>
    </row>
    <row r="280" spans="1:2" x14ac:dyDescent="0.25">
      <c r="A280" s="45">
        <v>1429.0214893899999</v>
      </c>
      <c r="B280" s="45">
        <v>-114.486495592</v>
      </c>
    </row>
    <row r="281" spans="1:2" x14ac:dyDescent="0.25">
      <c r="A281" s="45">
        <v>1454.7578108499999</v>
      </c>
      <c r="B281" s="45">
        <v>-116.292825935</v>
      </c>
    </row>
    <row r="282" spans="1:2" x14ac:dyDescent="0.25">
      <c r="A282" s="45">
        <v>1480.9576370499999</v>
      </c>
      <c r="B282" s="45">
        <v>-116.51963715399999</v>
      </c>
    </row>
    <row r="283" spans="1:2" x14ac:dyDescent="0.25">
      <c r="A283" s="45">
        <v>1507.6293155999999</v>
      </c>
      <c r="B283" s="45">
        <v>-116.28517017999999</v>
      </c>
    </row>
    <row r="284" spans="1:2" x14ac:dyDescent="0.25">
      <c r="A284" s="45">
        <v>1534.78134445</v>
      </c>
      <c r="B284" s="45">
        <v>-116.426422512</v>
      </c>
    </row>
    <row r="285" spans="1:2" x14ac:dyDescent="0.25">
      <c r="A285" s="45">
        <v>1562.42237458</v>
      </c>
      <c r="B285" s="45">
        <v>-116.39439322600001</v>
      </c>
    </row>
    <row r="286" spans="1:2" x14ac:dyDescent="0.25">
      <c r="A286" s="45">
        <v>1590.56121278</v>
      </c>
      <c r="B286" s="45">
        <v>-116.608415768</v>
      </c>
    </row>
    <row r="287" spans="1:2" x14ac:dyDescent="0.25">
      <c r="A287" s="45">
        <v>1619.20682446</v>
      </c>
      <c r="B287" s="45">
        <v>-116.616854315</v>
      </c>
    </row>
    <row r="288" spans="1:2" x14ac:dyDescent="0.25">
      <c r="A288" s="45">
        <v>1648.3683364799999</v>
      </c>
      <c r="B288" s="45">
        <v>-116.36644293000001</v>
      </c>
    </row>
    <row r="289" spans="1:2" x14ac:dyDescent="0.25">
      <c r="A289" s="45">
        <v>1678.0550400699999</v>
      </c>
      <c r="B289" s="45">
        <v>-116.21009239200001</v>
      </c>
    </row>
    <row r="290" spans="1:2" x14ac:dyDescent="0.25">
      <c r="A290" s="45">
        <v>1708.2763938099999</v>
      </c>
      <c r="B290" s="45">
        <v>-116.452437352</v>
      </c>
    </row>
    <row r="291" spans="1:2" x14ac:dyDescent="0.25">
      <c r="A291" s="45">
        <v>1739.04202661</v>
      </c>
      <c r="B291" s="45">
        <v>-116.622112965</v>
      </c>
    </row>
    <row r="292" spans="1:2" x14ac:dyDescent="0.25">
      <c r="A292" s="45">
        <v>1770.3617408</v>
      </c>
      <c r="B292" s="45">
        <v>-116.672259281</v>
      </c>
    </row>
    <row r="293" spans="1:2" x14ac:dyDescent="0.25">
      <c r="A293" s="45">
        <v>1802.2455152499999</v>
      </c>
      <c r="B293" s="45">
        <v>-116.255517076</v>
      </c>
    </row>
    <row r="294" spans="1:2" x14ac:dyDescent="0.25">
      <c r="A294" s="45">
        <v>1834.7035085499999</v>
      </c>
      <c r="B294" s="45">
        <v>-115.646227931</v>
      </c>
    </row>
    <row r="295" spans="1:2" x14ac:dyDescent="0.25">
      <c r="A295" s="45">
        <v>1867.7460622200001</v>
      </c>
      <c r="B295" s="45">
        <v>-116.318752749</v>
      </c>
    </row>
    <row r="296" spans="1:2" x14ac:dyDescent="0.25">
      <c r="A296" s="45">
        <v>1901.38370407</v>
      </c>
      <c r="B296" s="45">
        <v>-115.335123326</v>
      </c>
    </row>
    <row r="297" spans="1:2" x14ac:dyDescent="0.25">
      <c r="A297" s="45">
        <v>1935.6271514800001</v>
      </c>
      <c r="B297" s="45">
        <v>-114.871492206</v>
      </c>
    </row>
    <row r="298" spans="1:2" x14ac:dyDescent="0.25">
      <c r="A298" s="45">
        <v>1970.48731486</v>
      </c>
      <c r="B298" s="45">
        <v>-115.36959919500001</v>
      </c>
    </row>
    <row r="299" spans="1:2" x14ac:dyDescent="0.25">
      <c r="A299" s="45">
        <v>2005.9753011</v>
      </c>
      <c r="B299" s="45">
        <v>-116.781312734</v>
      </c>
    </row>
    <row r="300" spans="1:2" x14ac:dyDescent="0.25">
      <c r="A300" s="45">
        <v>2042.1024171500001</v>
      </c>
      <c r="B300" s="45">
        <v>-117.036064958</v>
      </c>
    </row>
    <row r="301" spans="1:2" x14ac:dyDescent="0.25">
      <c r="A301" s="45">
        <v>2078.88017356</v>
      </c>
      <c r="B301" s="45">
        <v>-117.08886435700001</v>
      </c>
    </row>
    <row r="302" spans="1:2" x14ac:dyDescent="0.25">
      <c r="A302" s="45">
        <v>2116.3202882199998</v>
      </c>
      <c r="B302" s="45">
        <v>-117.210329972</v>
      </c>
    </row>
    <row r="303" spans="1:2" x14ac:dyDescent="0.25">
      <c r="A303" s="45">
        <v>2154.4346900300002</v>
      </c>
      <c r="B303" s="45">
        <v>-116.94715787299999</v>
      </c>
    </row>
    <row r="304" spans="1:2" x14ac:dyDescent="0.25">
      <c r="A304" s="45">
        <v>2193.23552273</v>
      </c>
      <c r="B304" s="45">
        <v>-117.036238557</v>
      </c>
    </row>
    <row r="305" spans="1:2" x14ac:dyDescent="0.25">
      <c r="A305" s="45">
        <v>2232.7351487800001</v>
      </c>
      <c r="B305" s="45">
        <v>-117.423999087</v>
      </c>
    </row>
    <row r="306" spans="1:2" x14ac:dyDescent="0.25">
      <c r="A306" s="45">
        <v>2272.9461532599998</v>
      </c>
      <c r="B306" s="45">
        <v>-117.232122588</v>
      </c>
    </row>
    <row r="307" spans="1:2" x14ac:dyDescent="0.25">
      <c r="A307" s="45">
        <v>2313.8813479199998</v>
      </c>
      <c r="B307" s="45">
        <v>-117.33789901</v>
      </c>
    </row>
    <row r="308" spans="1:2" x14ac:dyDescent="0.25">
      <c r="A308" s="45">
        <v>2355.5537752599998</v>
      </c>
      <c r="B308" s="45">
        <v>-116.981050236</v>
      </c>
    </row>
    <row r="309" spans="1:2" x14ac:dyDescent="0.25">
      <c r="A309" s="45">
        <v>2397.9767126400002</v>
      </c>
      <c r="B309" s="45">
        <v>-117.594067057</v>
      </c>
    </row>
    <row r="310" spans="1:2" x14ac:dyDescent="0.25">
      <c r="A310" s="45">
        <v>2441.1636765799999</v>
      </c>
      <c r="B310" s="45">
        <v>-117.274647753</v>
      </c>
    </row>
    <row r="311" spans="1:2" x14ac:dyDescent="0.25">
      <c r="A311" s="45">
        <v>2485.1284269799999</v>
      </c>
      <c r="B311" s="45">
        <v>-117.69590603499999</v>
      </c>
    </row>
    <row r="312" spans="1:2" x14ac:dyDescent="0.25">
      <c r="A312" s="45">
        <v>2529.8849716</v>
      </c>
      <c r="B312" s="45">
        <v>-117.810788441</v>
      </c>
    </row>
    <row r="313" spans="1:2" x14ac:dyDescent="0.25">
      <c r="A313" s="45">
        <v>2575.4475704500001</v>
      </c>
      <c r="B313" s="45">
        <v>-117.996556329</v>
      </c>
    </row>
    <row r="314" spans="1:2" x14ac:dyDescent="0.25">
      <c r="A314" s="45">
        <v>2621.83074038</v>
      </c>
      <c r="B314" s="45">
        <v>-117.51004482800001</v>
      </c>
    </row>
    <row r="315" spans="1:2" x14ac:dyDescent="0.25">
      <c r="A315" s="45">
        <v>2669.0492596499998</v>
      </c>
      <c r="B315" s="45">
        <v>-118.10173632999999</v>
      </c>
    </row>
    <row r="316" spans="1:2" x14ac:dyDescent="0.25">
      <c r="A316" s="45">
        <v>2717.1181726999998</v>
      </c>
      <c r="B316" s="45">
        <v>-118.53246081100001</v>
      </c>
    </row>
    <row r="317" spans="1:2" x14ac:dyDescent="0.25">
      <c r="A317" s="45">
        <v>2766.05279492</v>
      </c>
      <c r="B317" s="45">
        <v>-118.81114003499999</v>
      </c>
    </row>
    <row r="318" spans="1:2" x14ac:dyDescent="0.25">
      <c r="A318" s="45">
        <v>2815.8687175099999</v>
      </c>
      <c r="B318" s="45">
        <v>-118.926617218</v>
      </c>
    </row>
    <row r="319" spans="1:2" x14ac:dyDescent="0.25">
      <c r="A319" s="45">
        <v>2866.58181246</v>
      </c>
      <c r="B319" s="45">
        <v>-118.150940103</v>
      </c>
    </row>
    <row r="320" spans="1:2" x14ac:dyDescent="0.25">
      <c r="A320" s="45">
        <v>2918.2082376399999</v>
      </c>
      <c r="B320" s="45">
        <v>-119.55659566999999</v>
      </c>
    </row>
    <row r="321" spans="1:2" x14ac:dyDescent="0.25">
      <c r="A321" s="45">
        <v>2970.7644418999998</v>
      </c>
      <c r="B321" s="45">
        <v>-120.06411554100001</v>
      </c>
    </row>
    <row r="322" spans="1:2" x14ac:dyDescent="0.25">
      <c r="A322" s="45">
        <v>3024.26717031</v>
      </c>
      <c r="B322" s="45">
        <v>-120.53655068099999</v>
      </c>
    </row>
    <row r="323" spans="1:2" x14ac:dyDescent="0.25">
      <c r="A323" s="45">
        <v>3078.7334695499999</v>
      </c>
      <c r="B323" s="45">
        <v>-120.72834447699999</v>
      </c>
    </row>
    <row r="324" spans="1:2" x14ac:dyDescent="0.25">
      <c r="A324" s="45">
        <v>3134.1806932899999</v>
      </c>
      <c r="B324" s="45">
        <v>-120.682745578</v>
      </c>
    </row>
    <row r="325" spans="1:2" x14ac:dyDescent="0.25">
      <c r="A325" s="45">
        <v>3190.62650773</v>
      </c>
      <c r="B325" s="45">
        <v>-121.53797907400001</v>
      </c>
    </row>
    <row r="326" spans="1:2" x14ac:dyDescent="0.25">
      <c r="A326" s="45">
        <v>3248.0888972399998</v>
      </c>
      <c r="B326" s="45">
        <v>-121.77362967400001</v>
      </c>
    </row>
    <row r="327" spans="1:2" x14ac:dyDescent="0.25">
      <c r="A327" s="45">
        <v>3306.58617009</v>
      </c>
      <c r="B327" s="45">
        <v>-122.00741539400001</v>
      </c>
    </row>
    <row r="328" spans="1:2" x14ac:dyDescent="0.25">
      <c r="A328" s="45">
        <v>3366.1369642700001</v>
      </c>
      <c r="B328" s="45">
        <v>-121.637029231</v>
      </c>
    </row>
    <row r="329" spans="1:2" x14ac:dyDescent="0.25">
      <c r="A329" s="45">
        <v>3426.7602534299999</v>
      </c>
      <c r="B329" s="45">
        <v>-122.91532333400001</v>
      </c>
    </row>
    <row r="330" spans="1:2" x14ac:dyDescent="0.25">
      <c r="A330" s="45">
        <v>3488.4753529499999</v>
      </c>
      <c r="B330" s="45">
        <v>-123.077083144</v>
      </c>
    </row>
    <row r="331" spans="1:2" x14ac:dyDescent="0.25">
      <c r="A331" s="45">
        <v>3551.3019260599999</v>
      </c>
      <c r="B331" s="45">
        <v>-123.325151072</v>
      </c>
    </row>
    <row r="332" spans="1:2" x14ac:dyDescent="0.25">
      <c r="A332" s="45">
        <v>3615.2599901100002</v>
      </c>
      <c r="B332" s="45">
        <v>-123.317003547</v>
      </c>
    </row>
    <row r="333" spans="1:2" x14ac:dyDescent="0.25">
      <c r="A333" s="45">
        <v>3680.36992298</v>
      </c>
      <c r="B333" s="45">
        <v>-122.735728319</v>
      </c>
    </row>
    <row r="334" spans="1:2" x14ac:dyDescent="0.25">
      <c r="A334" s="45">
        <v>3746.6524695500002</v>
      </c>
      <c r="B334" s="45">
        <v>-121.53837280099999</v>
      </c>
    </row>
    <row r="335" spans="1:2" x14ac:dyDescent="0.25">
      <c r="A335" s="45">
        <v>3814.1287482799999</v>
      </c>
      <c r="B335" s="45">
        <v>-121.997366591</v>
      </c>
    </row>
    <row r="336" spans="1:2" x14ac:dyDescent="0.25">
      <c r="A336" s="45">
        <v>3882.8202580100001</v>
      </c>
      <c r="B336" s="45">
        <v>-123.13558442599999</v>
      </c>
    </row>
    <row r="337" spans="1:2" x14ac:dyDescent="0.25">
      <c r="A337" s="45">
        <v>3952.7488847300001</v>
      </c>
      <c r="B337" s="45">
        <v>-124.544952086</v>
      </c>
    </row>
    <row r="338" spans="1:2" x14ac:dyDescent="0.25">
      <c r="A338" s="45">
        <v>4023.9369086199999</v>
      </c>
      <c r="B338" s="45">
        <v>-124.829885331</v>
      </c>
    </row>
    <row r="339" spans="1:2" x14ac:dyDescent="0.25">
      <c r="A339" s="45">
        <v>4096.40701111</v>
      </c>
      <c r="B339" s="45">
        <v>-124.851597849</v>
      </c>
    </row>
    <row r="340" spans="1:2" x14ac:dyDescent="0.25">
      <c r="A340" s="45">
        <v>4170.1822821200003</v>
      </c>
      <c r="B340" s="45">
        <v>-125.647381982</v>
      </c>
    </row>
    <row r="341" spans="1:2" x14ac:dyDescent="0.25">
      <c r="A341" s="45">
        <v>4245.28622739</v>
      </c>
      <c r="B341" s="45">
        <v>-125.930337491</v>
      </c>
    </row>
    <row r="342" spans="1:2" x14ac:dyDescent="0.25">
      <c r="A342" s="45">
        <v>4321.7427760399996</v>
      </c>
      <c r="B342" s="45">
        <v>-125.847384469</v>
      </c>
    </row>
    <row r="343" spans="1:2" x14ac:dyDescent="0.25">
      <c r="A343" s="45">
        <v>4399.5762881000001</v>
      </c>
      <c r="B343" s="45">
        <v>-125.985341514</v>
      </c>
    </row>
    <row r="344" spans="1:2" x14ac:dyDescent="0.25">
      <c r="A344" s="45">
        <v>4478.8115623499998</v>
      </c>
      <c r="B344" s="45">
        <v>-126.253331421</v>
      </c>
    </row>
    <row r="345" spans="1:2" x14ac:dyDescent="0.25">
      <c r="A345" s="45">
        <v>4559.4738441700001</v>
      </c>
      <c r="B345" s="45">
        <v>-126.480058165</v>
      </c>
    </row>
    <row r="346" spans="1:2" x14ac:dyDescent="0.25">
      <c r="A346" s="45">
        <v>4641.5888336099997</v>
      </c>
      <c r="B346" s="45">
        <v>-126.76913974599999</v>
      </c>
    </row>
    <row r="347" spans="1:2" x14ac:dyDescent="0.25">
      <c r="A347" s="45">
        <v>4725.1826935899999</v>
      </c>
      <c r="B347" s="45">
        <v>-126.898833084</v>
      </c>
    </row>
    <row r="348" spans="1:2" x14ac:dyDescent="0.25">
      <c r="A348" s="45">
        <v>4810.2820581799997</v>
      </c>
      <c r="B348" s="45">
        <v>-126.791933739</v>
      </c>
    </row>
    <row r="349" spans="1:2" x14ac:dyDescent="0.25">
      <c r="A349" s="45">
        <v>4896.9140411500002</v>
      </c>
      <c r="B349" s="45">
        <v>-127.243911555</v>
      </c>
    </row>
    <row r="350" spans="1:2" x14ac:dyDescent="0.25">
      <c r="A350" s="45">
        <v>4985.1062445899997</v>
      </c>
      <c r="B350" s="45">
        <v>-127.410923838</v>
      </c>
    </row>
    <row r="351" spans="1:2" x14ac:dyDescent="0.25">
      <c r="A351" s="45">
        <v>5074.8867676600003</v>
      </c>
      <c r="B351" s="45">
        <v>-127.521860097</v>
      </c>
    </row>
    <row r="352" spans="1:2" x14ac:dyDescent="0.25">
      <c r="A352" s="45">
        <v>5166.2842156099996</v>
      </c>
      <c r="B352" s="45">
        <v>-127.489582801</v>
      </c>
    </row>
    <row r="353" spans="1:2" x14ac:dyDescent="0.25">
      <c r="A353" s="45">
        <v>5259.3277088599998</v>
      </c>
      <c r="B353" s="45">
        <v>-127.728444209</v>
      </c>
    </row>
    <row r="354" spans="1:2" x14ac:dyDescent="0.25">
      <c r="A354" s="45">
        <v>5354.0468922700002</v>
      </c>
      <c r="B354" s="45">
        <v>-127.848706744</v>
      </c>
    </row>
    <row r="355" spans="1:2" x14ac:dyDescent="0.25">
      <c r="A355" s="45">
        <v>5450.4719446099998</v>
      </c>
      <c r="B355" s="45">
        <v>-128.03929233299999</v>
      </c>
    </row>
    <row r="356" spans="1:2" x14ac:dyDescent="0.25">
      <c r="A356" s="45">
        <v>5548.6335881499999</v>
      </c>
      <c r="B356" s="45">
        <v>-127.995744852</v>
      </c>
    </row>
    <row r="357" spans="1:2" x14ac:dyDescent="0.25">
      <c r="A357" s="45">
        <v>5648.5630984600002</v>
      </c>
      <c r="B357" s="45">
        <v>-127.538164272</v>
      </c>
    </row>
    <row r="358" spans="1:2" x14ac:dyDescent="0.25">
      <c r="A358" s="45">
        <v>5750.2923143899998</v>
      </c>
      <c r="B358" s="45">
        <v>-127.536255561</v>
      </c>
    </row>
    <row r="359" spans="1:2" x14ac:dyDescent="0.25">
      <c r="A359" s="45">
        <v>5853.8536481800002</v>
      </c>
      <c r="B359" s="45">
        <v>-128.257546972</v>
      </c>
    </row>
    <row r="360" spans="1:2" x14ac:dyDescent="0.25">
      <c r="A360" s="45">
        <v>5959.2800958300004</v>
      </c>
      <c r="B360" s="45">
        <v>-128.46180013700001</v>
      </c>
    </row>
    <row r="361" spans="1:2" x14ac:dyDescent="0.25">
      <c r="A361" s="45">
        <v>6066.6052475699998</v>
      </c>
      <c r="B361" s="45">
        <v>-128.508462122</v>
      </c>
    </row>
    <row r="362" spans="1:2" x14ac:dyDescent="0.25">
      <c r="A362" s="45">
        <v>6175.8632985900003</v>
      </c>
      <c r="B362" s="45">
        <v>-128.73009668099999</v>
      </c>
    </row>
    <row r="363" spans="1:2" x14ac:dyDescent="0.25">
      <c r="A363" s="45">
        <v>6287.0890599200002</v>
      </c>
      <c r="B363" s="45">
        <v>-128.739889154</v>
      </c>
    </row>
    <row r="364" spans="1:2" x14ac:dyDescent="0.25">
      <c r="A364" s="45">
        <v>6400.3179695299996</v>
      </c>
      <c r="B364" s="45">
        <v>-128.64036632</v>
      </c>
    </row>
    <row r="365" spans="1:2" x14ac:dyDescent="0.25">
      <c r="A365" s="45">
        <v>6515.5861036400001</v>
      </c>
      <c r="B365" s="45">
        <v>-129.0153712</v>
      </c>
    </row>
    <row r="366" spans="1:2" x14ac:dyDescent="0.25">
      <c r="A366" s="45">
        <v>6632.9301881600004</v>
      </c>
      <c r="B366" s="45">
        <v>-128.95288301299999</v>
      </c>
    </row>
    <row r="367" spans="1:2" x14ac:dyDescent="0.25">
      <c r="A367" s="45">
        <v>6752.3876104399997</v>
      </c>
      <c r="B367" s="45">
        <v>-128.88922148500001</v>
      </c>
    </row>
    <row r="368" spans="1:2" x14ac:dyDescent="0.25">
      <c r="A368" s="45">
        <v>6873.9964311800004</v>
      </c>
      <c r="B368" s="45">
        <v>-129.06196668000001</v>
      </c>
    </row>
    <row r="369" spans="1:2" x14ac:dyDescent="0.25">
      <c r="A369" s="45">
        <v>6997.7953965200004</v>
      </c>
      <c r="B369" s="45">
        <v>-128.99951446200001</v>
      </c>
    </row>
    <row r="370" spans="1:2" x14ac:dyDescent="0.25">
      <c r="A370" s="45">
        <v>7123.8239504200001</v>
      </c>
      <c r="B370" s="45">
        <v>-129.13226694900001</v>
      </c>
    </row>
    <row r="371" spans="1:2" x14ac:dyDescent="0.25">
      <c r="A371" s="45">
        <v>7252.1222472199997</v>
      </c>
      <c r="B371" s="45">
        <v>-129.116311916</v>
      </c>
    </row>
    <row r="372" spans="1:2" x14ac:dyDescent="0.25">
      <c r="A372" s="45">
        <v>7382.7311644199999</v>
      </c>
      <c r="B372" s="45">
        <v>-129.32962446400001</v>
      </c>
    </row>
    <row r="373" spans="1:2" x14ac:dyDescent="0.25">
      <c r="A373" s="45">
        <v>7515.6923157199999</v>
      </c>
      <c r="B373" s="45">
        <v>-129.187172753</v>
      </c>
    </row>
    <row r="374" spans="1:2" x14ac:dyDescent="0.25">
      <c r="A374" s="45">
        <v>7651.0480642700004</v>
      </c>
      <c r="B374" s="45">
        <v>-129.09943391199999</v>
      </c>
    </row>
    <row r="375" spans="1:2" x14ac:dyDescent="0.25">
      <c r="A375" s="45">
        <v>7788.8415361799998</v>
      </c>
      <c r="B375" s="45">
        <v>-129.457923335</v>
      </c>
    </row>
    <row r="376" spans="1:2" x14ac:dyDescent="0.25">
      <c r="A376" s="45">
        <v>7929.1166342300003</v>
      </c>
      <c r="B376" s="45">
        <v>-129.45376141099999</v>
      </c>
    </row>
    <row r="377" spans="1:2" x14ac:dyDescent="0.25">
      <c r="A377" s="45">
        <v>8071.9180518900002</v>
      </c>
      <c r="B377" s="45">
        <v>-129.43648611099999</v>
      </c>
    </row>
    <row r="378" spans="1:2" x14ac:dyDescent="0.25">
      <c r="A378" s="45">
        <v>8217.2912875500006</v>
      </c>
      <c r="B378" s="45">
        <v>-129.540545917</v>
      </c>
    </row>
    <row r="379" spans="1:2" x14ac:dyDescent="0.25">
      <c r="A379" s="45">
        <v>8365.2826590099994</v>
      </c>
      <c r="B379" s="45">
        <v>-129.488855822</v>
      </c>
    </row>
    <row r="380" spans="1:2" x14ac:dyDescent="0.25">
      <c r="A380" s="45">
        <v>8515.9393182500007</v>
      </c>
      <c r="B380" s="45">
        <v>-129.54110194200001</v>
      </c>
    </row>
    <row r="381" spans="1:2" x14ac:dyDescent="0.25">
      <c r="A381" s="45">
        <v>8669.3092664399992</v>
      </c>
      <c r="B381" s="45">
        <v>-129.503398471</v>
      </c>
    </row>
    <row r="382" spans="1:2" x14ac:dyDescent="0.25">
      <c r="A382" s="45">
        <v>8825.4413692300004</v>
      </c>
      <c r="B382" s="45">
        <v>-129.51768036000001</v>
      </c>
    </row>
    <row r="383" spans="1:2" x14ac:dyDescent="0.25">
      <c r="A383" s="45">
        <v>8984.3853723499997</v>
      </c>
      <c r="B383" s="45">
        <v>-129.625960924</v>
      </c>
    </row>
    <row r="384" spans="1:2" x14ac:dyDescent="0.25">
      <c r="A384" s="45">
        <v>9146.1919174100003</v>
      </c>
      <c r="B384" s="45">
        <v>-129.654085229</v>
      </c>
    </row>
    <row r="385" spans="1:2" x14ac:dyDescent="0.25">
      <c r="A385" s="45">
        <v>9310.9125580899999</v>
      </c>
      <c r="B385" s="45">
        <v>-129.57510884800001</v>
      </c>
    </row>
    <row r="386" spans="1:2" x14ac:dyDescent="0.25">
      <c r="A386" s="45">
        <v>9478.5997765200009</v>
      </c>
      <c r="B386" s="45">
        <v>-129.498426685</v>
      </c>
    </row>
    <row r="387" spans="1:2" x14ac:dyDescent="0.25">
      <c r="A387" s="45">
        <v>9649.3070000299995</v>
      </c>
      <c r="B387" s="45">
        <v>-129.72299189899999</v>
      </c>
    </row>
    <row r="388" spans="1:2" x14ac:dyDescent="0.25">
      <c r="A388" s="45">
        <v>9823.0886181700007</v>
      </c>
      <c r="B388" s="45">
        <v>-129.698182882</v>
      </c>
    </row>
    <row r="389" spans="1:2" x14ac:dyDescent="0.25">
      <c r="A389" s="45">
        <v>10000</v>
      </c>
      <c r="B389" s="45">
        <v>-129.824041784</v>
      </c>
    </row>
    <row r="390" spans="1:2" x14ac:dyDescent="0.25">
      <c r="A390" s="45">
        <v>10180.097511800001</v>
      </c>
      <c r="B390" s="45">
        <v>-129.70251787800001</v>
      </c>
    </row>
    <row r="391" spans="1:2" x14ac:dyDescent="0.25">
      <c r="A391" s="45">
        <v>10363.438534999999</v>
      </c>
      <c r="B391" s="45">
        <v>-129.62517481099999</v>
      </c>
    </row>
    <row r="392" spans="1:2" x14ac:dyDescent="0.25">
      <c r="A392" s="45">
        <v>10550.0814844</v>
      </c>
      <c r="B392" s="45">
        <v>-129.860931179</v>
      </c>
    </row>
    <row r="393" spans="1:2" x14ac:dyDescent="0.25">
      <c r="A393" s="45">
        <v>10740.085826799999</v>
      </c>
      <c r="B393" s="45">
        <v>-129.77992145600001</v>
      </c>
    </row>
    <row r="394" spans="1:2" x14ac:dyDescent="0.25">
      <c r="A394" s="45">
        <v>10933.5121002</v>
      </c>
      <c r="B394" s="45">
        <v>-129.81690980900001</v>
      </c>
    </row>
    <row r="395" spans="1:2" x14ac:dyDescent="0.25">
      <c r="A395" s="45">
        <v>11130.421932699999</v>
      </c>
      <c r="B395" s="45">
        <v>-129.76771069599999</v>
      </c>
    </row>
    <row r="396" spans="1:2" x14ac:dyDescent="0.25">
      <c r="A396" s="45">
        <v>11330.878062199999</v>
      </c>
      <c r="B396" s="45">
        <v>-129.75686515999999</v>
      </c>
    </row>
    <row r="397" spans="1:2" x14ac:dyDescent="0.25">
      <c r="A397" s="45">
        <v>11534.944356800001</v>
      </c>
      <c r="B397" s="45">
        <v>-129.780779502</v>
      </c>
    </row>
    <row r="398" spans="1:2" x14ac:dyDescent="0.25">
      <c r="A398" s="45">
        <v>11742.6858345</v>
      </c>
      <c r="B398" s="45">
        <v>-129.841500371</v>
      </c>
    </row>
    <row r="399" spans="1:2" x14ac:dyDescent="0.25">
      <c r="A399" s="45">
        <v>11954.168684599999</v>
      </c>
      <c r="B399" s="45">
        <v>-129.841877219</v>
      </c>
    </row>
    <row r="400" spans="1:2" x14ac:dyDescent="0.25">
      <c r="A400" s="45">
        <v>12169.4602882</v>
      </c>
      <c r="B400" s="45">
        <v>-129.809007517</v>
      </c>
    </row>
    <row r="401" spans="1:2" x14ac:dyDescent="0.25">
      <c r="A401" s="45">
        <v>12388.629239899999</v>
      </c>
      <c r="B401" s="45">
        <v>-129.781276292</v>
      </c>
    </row>
    <row r="402" spans="1:2" x14ac:dyDescent="0.25">
      <c r="A402" s="45">
        <v>12611.745370000001</v>
      </c>
      <c r="B402" s="45">
        <v>-129.79780390600001</v>
      </c>
    </row>
    <row r="403" spans="1:2" x14ac:dyDescent="0.25">
      <c r="A403" s="45">
        <v>12838.879766100001</v>
      </c>
      <c r="B403" s="45">
        <v>-129.77602708699999</v>
      </c>
    </row>
    <row r="404" spans="1:2" x14ac:dyDescent="0.25">
      <c r="A404" s="45">
        <v>13070.1047961</v>
      </c>
      <c r="B404" s="45">
        <v>-129.770687614</v>
      </c>
    </row>
    <row r="405" spans="1:2" x14ac:dyDescent="0.25">
      <c r="A405" s="45">
        <v>13305.494131400001</v>
      </c>
      <c r="B405" s="45">
        <v>-129.76697920800001</v>
      </c>
    </row>
    <row r="406" spans="1:2" x14ac:dyDescent="0.25">
      <c r="A406" s="45">
        <v>13545.12277</v>
      </c>
      <c r="B406" s="45">
        <v>-129.74256373</v>
      </c>
    </row>
    <row r="407" spans="1:2" x14ac:dyDescent="0.25">
      <c r="A407" s="45">
        <v>13789.0670608</v>
      </c>
      <c r="B407" s="45">
        <v>-129.70609901399999</v>
      </c>
    </row>
    <row r="408" spans="1:2" x14ac:dyDescent="0.25">
      <c r="A408" s="45">
        <v>14037.4047276</v>
      </c>
      <c r="B408" s="45">
        <v>-129.72155599800001</v>
      </c>
    </row>
    <row r="409" spans="1:2" x14ac:dyDescent="0.25">
      <c r="A409" s="45">
        <v>14290.2148939</v>
      </c>
      <c r="B409" s="45">
        <v>-129.782531455</v>
      </c>
    </row>
    <row r="410" spans="1:2" x14ac:dyDescent="0.25">
      <c r="A410" s="45">
        <v>14547.5781085</v>
      </c>
      <c r="B410" s="45">
        <v>-129.75557840100001</v>
      </c>
    </row>
    <row r="411" spans="1:2" x14ac:dyDescent="0.25">
      <c r="A411" s="45">
        <v>14809.576370500001</v>
      </c>
      <c r="B411" s="45">
        <v>-129.688706424</v>
      </c>
    </row>
    <row r="412" spans="1:2" x14ac:dyDescent="0.25">
      <c r="A412" s="45">
        <v>15076.293156</v>
      </c>
      <c r="B412" s="45">
        <v>-129.65568370700001</v>
      </c>
    </row>
    <row r="413" spans="1:2" x14ac:dyDescent="0.25">
      <c r="A413" s="45">
        <v>15347.8134445</v>
      </c>
      <c r="B413" s="45">
        <v>-129.62857740300001</v>
      </c>
    </row>
    <row r="414" spans="1:2" x14ac:dyDescent="0.25">
      <c r="A414" s="45">
        <v>15624.2237458</v>
      </c>
      <c r="B414" s="45">
        <v>-129.69297040999999</v>
      </c>
    </row>
    <row r="415" spans="1:2" x14ac:dyDescent="0.25">
      <c r="A415" s="45">
        <v>15905.612127799999</v>
      </c>
      <c r="B415" s="45">
        <v>-129.709851934</v>
      </c>
    </row>
    <row r="416" spans="1:2" x14ac:dyDescent="0.25">
      <c r="A416" s="45">
        <v>16192.068244599999</v>
      </c>
      <c r="B416" s="45">
        <v>-129.60804032499999</v>
      </c>
    </row>
    <row r="417" spans="1:2" x14ac:dyDescent="0.25">
      <c r="A417" s="45">
        <v>16483.683364799999</v>
      </c>
      <c r="B417" s="45">
        <v>-129.566428973</v>
      </c>
    </row>
    <row r="418" spans="1:2" x14ac:dyDescent="0.25">
      <c r="A418" s="45">
        <v>16780.550400700002</v>
      </c>
      <c r="B418" s="45">
        <v>-129.59729279199999</v>
      </c>
    </row>
    <row r="419" spans="1:2" x14ac:dyDescent="0.25">
      <c r="A419" s="45">
        <v>17082.763938100001</v>
      </c>
      <c r="B419" s="45">
        <v>-129.615740628</v>
      </c>
    </row>
    <row r="420" spans="1:2" x14ac:dyDescent="0.25">
      <c r="A420" s="45">
        <v>17390.420266100002</v>
      </c>
      <c r="B420" s="45">
        <v>-129.58709556900001</v>
      </c>
    </row>
    <row r="421" spans="1:2" x14ac:dyDescent="0.25">
      <c r="A421" s="45">
        <v>17703.617407999998</v>
      </c>
      <c r="B421" s="45">
        <v>-129.59704475300001</v>
      </c>
    </row>
    <row r="422" spans="1:2" x14ac:dyDescent="0.25">
      <c r="A422" s="45">
        <v>18022.455152499999</v>
      </c>
      <c r="B422" s="45">
        <v>-129.581820738</v>
      </c>
    </row>
    <row r="423" spans="1:2" x14ac:dyDescent="0.25">
      <c r="A423" s="45">
        <v>18347.0350855</v>
      </c>
      <c r="B423" s="45">
        <v>-129.59817192099999</v>
      </c>
    </row>
    <row r="424" spans="1:2" x14ac:dyDescent="0.25">
      <c r="A424" s="45">
        <v>18677.4606222</v>
      </c>
      <c r="B424" s="45">
        <v>-129.54883961900001</v>
      </c>
    </row>
    <row r="425" spans="1:2" x14ac:dyDescent="0.25">
      <c r="A425" s="45">
        <v>19013.8370407</v>
      </c>
      <c r="B425" s="45">
        <v>-129.59823391899999</v>
      </c>
    </row>
    <row r="426" spans="1:2" x14ac:dyDescent="0.25">
      <c r="A426" s="45">
        <v>19356.271514799999</v>
      </c>
      <c r="B426" s="45">
        <v>-129.662200383</v>
      </c>
    </row>
    <row r="427" spans="1:2" x14ac:dyDescent="0.25">
      <c r="A427" s="45">
        <v>19704.8731486</v>
      </c>
      <c r="B427" s="45">
        <v>-129.585504192</v>
      </c>
    </row>
    <row r="428" spans="1:2" x14ac:dyDescent="0.25">
      <c r="A428" s="45">
        <v>20059.753011000001</v>
      </c>
      <c r="B428" s="45">
        <v>-129.56515141899999</v>
      </c>
    </row>
    <row r="429" spans="1:2" x14ac:dyDescent="0.25">
      <c r="A429" s="45">
        <v>20421.024171500001</v>
      </c>
      <c r="B429" s="45">
        <v>-129.51099120200001</v>
      </c>
    </row>
    <row r="430" spans="1:2" x14ac:dyDescent="0.25">
      <c r="A430" s="45">
        <v>20788.801735599998</v>
      </c>
      <c r="B430" s="45">
        <v>-129.53740816999999</v>
      </c>
    </row>
    <row r="431" spans="1:2" x14ac:dyDescent="0.25">
      <c r="A431" s="45">
        <v>21163.202882199999</v>
      </c>
      <c r="B431" s="45">
        <v>-129.530688457</v>
      </c>
    </row>
    <row r="432" spans="1:2" x14ac:dyDescent="0.25">
      <c r="A432" s="45">
        <v>21544.346900299999</v>
      </c>
      <c r="B432" s="45">
        <v>-129.47274532599999</v>
      </c>
    </row>
    <row r="433" spans="1:2" x14ac:dyDescent="0.25">
      <c r="A433" s="45">
        <v>21932.355227299999</v>
      </c>
      <c r="B433" s="45">
        <v>-129.42851208299999</v>
      </c>
    </row>
    <row r="434" spans="1:2" x14ac:dyDescent="0.25">
      <c r="A434" s="45">
        <v>22327.351487799999</v>
      </c>
      <c r="B434" s="45">
        <v>-129.363276238</v>
      </c>
    </row>
    <row r="435" spans="1:2" x14ac:dyDescent="0.25">
      <c r="A435" s="45">
        <v>22729.461532599998</v>
      </c>
      <c r="B435" s="45">
        <v>-129.450800238</v>
      </c>
    </row>
    <row r="436" spans="1:2" x14ac:dyDescent="0.25">
      <c r="A436" s="45">
        <v>23138.813479199998</v>
      </c>
      <c r="B436" s="45">
        <v>-129.460753469</v>
      </c>
    </row>
    <row r="437" spans="1:2" x14ac:dyDescent="0.25">
      <c r="A437" s="45">
        <v>23555.537752600001</v>
      </c>
      <c r="B437" s="45">
        <v>-129.40267443900001</v>
      </c>
    </row>
    <row r="438" spans="1:2" x14ac:dyDescent="0.25">
      <c r="A438" s="45">
        <v>23979.767126399998</v>
      </c>
      <c r="B438" s="45">
        <v>-129.36489588399999</v>
      </c>
    </row>
    <row r="439" spans="1:2" x14ac:dyDescent="0.25">
      <c r="A439" s="45">
        <v>24411.636765800002</v>
      </c>
      <c r="B439" s="45">
        <v>-129.34699485799999</v>
      </c>
    </row>
    <row r="440" spans="1:2" x14ac:dyDescent="0.25">
      <c r="A440" s="45">
        <v>24851.284269799999</v>
      </c>
      <c r="B440" s="45">
        <v>-129.37304313499999</v>
      </c>
    </row>
    <row r="441" spans="1:2" x14ac:dyDescent="0.25">
      <c r="A441" s="45">
        <v>25298.849716000001</v>
      </c>
      <c r="B441" s="45">
        <v>-129.38749483000001</v>
      </c>
    </row>
    <row r="442" spans="1:2" x14ac:dyDescent="0.25">
      <c r="A442" s="45">
        <v>25754.475704500001</v>
      </c>
      <c r="B442" s="45">
        <v>-129.33480046299999</v>
      </c>
    </row>
    <row r="443" spans="1:2" x14ac:dyDescent="0.25">
      <c r="A443" s="45">
        <v>26218.307403800001</v>
      </c>
      <c r="B443" s="45">
        <v>-129.295863215</v>
      </c>
    </row>
    <row r="444" spans="1:2" x14ac:dyDescent="0.25">
      <c r="A444" s="45">
        <v>26690.4925965</v>
      </c>
      <c r="B444" s="45">
        <v>-129.29383145899999</v>
      </c>
    </row>
    <row r="445" spans="1:2" x14ac:dyDescent="0.25">
      <c r="A445" s="45">
        <v>27171.181726999999</v>
      </c>
      <c r="B445" s="45">
        <v>-129.32548802700001</v>
      </c>
    </row>
    <row r="446" spans="1:2" x14ac:dyDescent="0.25">
      <c r="A446" s="45">
        <v>27660.527949200001</v>
      </c>
      <c r="B446" s="45">
        <v>-129.29802248600001</v>
      </c>
    </row>
    <row r="447" spans="1:2" x14ac:dyDescent="0.25">
      <c r="A447" s="45">
        <v>28158.6871751</v>
      </c>
      <c r="B447" s="45">
        <v>-129.31564417199999</v>
      </c>
    </row>
    <row r="448" spans="1:2" x14ac:dyDescent="0.25">
      <c r="A448" s="45">
        <v>28665.818124599999</v>
      </c>
      <c r="B448" s="45">
        <v>-129.30348230600001</v>
      </c>
    </row>
    <row r="449" spans="1:2" x14ac:dyDescent="0.25">
      <c r="A449" s="45">
        <v>29182.082376400002</v>
      </c>
      <c r="B449" s="45">
        <v>-129.30985315800001</v>
      </c>
    </row>
    <row r="450" spans="1:2" x14ac:dyDescent="0.25">
      <c r="A450" s="45">
        <v>29707.644419</v>
      </c>
      <c r="B450" s="45">
        <v>-129.30794691099999</v>
      </c>
    </row>
    <row r="451" spans="1:2" x14ac:dyDescent="0.25">
      <c r="A451" s="45">
        <v>30242.671703100001</v>
      </c>
      <c r="B451" s="45">
        <v>-129.24518976799999</v>
      </c>
    </row>
    <row r="452" spans="1:2" x14ac:dyDescent="0.25">
      <c r="A452" s="45">
        <v>30787.334695500002</v>
      </c>
      <c r="B452" s="45">
        <v>-129.240557521</v>
      </c>
    </row>
    <row r="453" spans="1:2" x14ac:dyDescent="0.25">
      <c r="A453" s="45">
        <v>31341.806932899999</v>
      </c>
      <c r="B453" s="45">
        <v>-129.23460561100001</v>
      </c>
    </row>
    <row r="454" spans="1:2" x14ac:dyDescent="0.25">
      <c r="A454" s="45">
        <v>31906.265077299999</v>
      </c>
      <c r="B454" s="45">
        <v>-129.24130325100001</v>
      </c>
    </row>
    <row r="455" spans="1:2" x14ac:dyDescent="0.25">
      <c r="A455" s="45">
        <v>32480.8889724</v>
      </c>
      <c r="B455" s="45">
        <v>-129.18581204</v>
      </c>
    </row>
    <row r="456" spans="1:2" x14ac:dyDescent="0.25">
      <c r="A456" s="45">
        <v>33065.861700900001</v>
      </c>
      <c r="B456" s="45">
        <v>-129.244112253</v>
      </c>
    </row>
    <row r="457" spans="1:2" x14ac:dyDescent="0.25">
      <c r="A457" s="45">
        <v>33661.369642700003</v>
      </c>
      <c r="B457" s="45">
        <v>-129.23060709500001</v>
      </c>
    </row>
    <row r="458" spans="1:2" x14ac:dyDescent="0.25">
      <c r="A458" s="45">
        <v>34267.6025343</v>
      </c>
      <c r="B458" s="45">
        <v>-129.239769491</v>
      </c>
    </row>
    <row r="459" spans="1:2" x14ac:dyDescent="0.25">
      <c r="A459" s="45">
        <v>34884.753529499998</v>
      </c>
      <c r="B459" s="45">
        <v>-129.27537641000001</v>
      </c>
    </row>
    <row r="460" spans="1:2" x14ac:dyDescent="0.25">
      <c r="A460" s="45">
        <v>35513.019260599998</v>
      </c>
      <c r="B460" s="45">
        <v>-129.20487016999999</v>
      </c>
    </row>
    <row r="461" spans="1:2" x14ac:dyDescent="0.25">
      <c r="A461" s="45">
        <v>36152.599901100002</v>
      </c>
      <c r="B461" s="45">
        <v>-129.19430975399999</v>
      </c>
    </row>
    <row r="462" spans="1:2" x14ac:dyDescent="0.25">
      <c r="A462" s="45">
        <v>36803.699229799997</v>
      </c>
      <c r="B462" s="45">
        <v>-129.251940854</v>
      </c>
    </row>
    <row r="463" spans="1:2" x14ac:dyDescent="0.25">
      <c r="A463" s="45">
        <v>37466.524695499997</v>
      </c>
      <c r="B463" s="45">
        <v>-129.14515927400001</v>
      </c>
    </row>
    <row r="464" spans="1:2" x14ac:dyDescent="0.25">
      <c r="A464" s="45">
        <v>38141.287482799999</v>
      </c>
      <c r="B464" s="45">
        <v>-129.18707354200001</v>
      </c>
    </row>
    <row r="465" spans="1:2" x14ac:dyDescent="0.25">
      <c r="A465" s="45">
        <v>38828.202580099998</v>
      </c>
      <c r="B465" s="45">
        <v>-129.22598792400001</v>
      </c>
    </row>
    <row r="466" spans="1:2" x14ac:dyDescent="0.25">
      <c r="A466" s="45">
        <v>39527.488847300003</v>
      </c>
      <c r="B466" s="45">
        <v>-129.20353882500001</v>
      </c>
    </row>
    <row r="467" spans="1:2" x14ac:dyDescent="0.25">
      <c r="A467" s="45">
        <v>40239.3690862</v>
      </c>
      <c r="B467" s="45">
        <v>-129.19677329999999</v>
      </c>
    </row>
    <row r="468" spans="1:2" x14ac:dyDescent="0.25">
      <c r="A468" s="45">
        <v>40964.070111100002</v>
      </c>
      <c r="B468" s="45">
        <v>-129.218185009</v>
      </c>
    </row>
    <row r="469" spans="1:2" x14ac:dyDescent="0.25">
      <c r="A469" s="45">
        <v>41701.822821200003</v>
      </c>
      <c r="B469" s="45">
        <v>-129.19713864299999</v>
      </c>
    </row>
    <row r="470" spans="1:2" x14ac:dyDescent="0.25">
      <c r="A470" s="45">
        <v>42452.862273899998</v>
      </c>
      <c r="B470" s="45">
        <v>-129.22209918799999</v>
      </c>
    </row>
    <row r="471" spans="1:2" x14ac:dyDescent="0.25">
      <c r="A471" s="45">
        <v>43217.427760400002</v>
      </c>
      <c r="B471" s="45">
        <v>-129.22480077099999</v>
      </c>
    </row>
    <row r="472" spans="1:2" x14ac:dyDescent="0.25">
      <c r="A472" s="45">
        <v>43995.762881000002</v>
      </c>
      <c r="B472" s="45">
        <v>-129.26927433</v>
      </c>
    </row>
    <row r="473" spans="1:2" x14ac:dyDescent="0.25">
      <c r="A473" s="45">
        <v>44788.115623500002</v>
      </c>
      <c r="B473" s="45">
        <v>-129.24256108</v>
      </c>
    </row>
    <row r="474" spans="1:2" x14ac:dyDescent="0.25">
      <c r="A474" s="45">
        <v>45594.738441699999</v>
      </c>
      <c r="B474" s="45">
        <v>-129.26312808899999</v>
      </c>
    </row>
    <row r="475" spans="1:2" x14ac:dyDescent="0.25">
      <c r="A475" s="45">
        <v>46415.888336099997</v>
      </c>
      <c r="B475" s="45">
        <v>-129.213859875</v>
      </c>
    </row>
    <row r="476" spans="1:2" x14ac:dyDescent="0.25">
      <c r="A476" s="45">
        <v>47251.826935899997</v>
      </c>
      <c r="B476" s="45">
        <v>-129.19622343099999</v>
      </c>
    </row>
    <row r="477" spans="1:2" x14ac:dyDescent="0.25">
      <c r="A477" s="45">
        <v>48102.820581799999</v>
      </c>
      <c r="B477" s="45">
        <v>-129.19996652200001</v>
      </c>
    </row>
    <row r="478" spans="1:2" x14ac:dyDescent="0.25">
      <c r="A478" s="45">
        <v>48969.140411499997</v>
      </c>
      <c r="B478" s="45">
        <v>-129.23230274299999</v>
      </c>
    </row>
    <row r="479" spans="1:2" x14ac:dyDescent="0.25">
      <c r="A479" s="45">
        <v>49851.062445900003</v>
      </c>
      <c r="B479" s="45">
        <v>-129.26727471000001</v>
      </c>
    </row>
    <row r="480" spans="1:2" x14ac:dyDescent="0.25">
      <c r="A480" s="45">
        <v>50748.867676599999</v>
      </c>
      <c r="B480" s="45">
        <v>-129.304806302</v>
      </c>
    </row>
    <row r="481" spans="1:2" x14ac:dyDescent="0.25">
      <c r="A481" s="45">
        <v>51662.8421561</v>
      </c>
      <c r="B481" s="45">
        <v>-129.282402652</v>
      </c>
    </row>
    <row r="482" spans="1:2" x14ac:dyDescent="0.25">
      <c r="A482" s="45">
        <v>52593.2770886</v>
      </c>
      <c r="B482" s="45">
        <v>-129.29028674</v>
      </c>
    </row>
    <row r="483" spans="1:2" x14ac:dyDescent="0.25">
      <c r="A483" s="45">
        <v>53540.468922699998</v>
      </c>
      <c r="B483" s="45">
        <v>-129.28084309799999</v>
      </c>
    </row>
    <row r="484" spans="1:2" x14ac:dyDescent="0.25">
      <c r="A484" s="45">
        <v>54504.719446100004</v>
      </c>
      <c r="B484" s="45">
        <v>-129.31695292699999</v>
      </c>
    </row>
    <row r="485" spans="1:2" x14ac:dyDescent="0.25">
      <c r="A485" s="45">
        <v>55486.335881500003</v>
      </c>
      <c r="B485" s="45">
        <v>-129.31961676200001</v>
      </c>
    </row>
    <row r="486" spans="1:2" x14ac:dyDescent="0.25">
      <c r="A486" s="45">
        <v>56485.6309846</v>
      </c>
      <c r="B486" s="45">
        <v>-129.29536230799999</v>
      </c>
    </row>
    <row r="487" spans="1:2" x14ac:dyDescent="0.25">
      <c r="A487" s="45">
        <v>57502.9231439</v>
      </c>
      <c r="B487" s="45">
        <v>-129.315868029</v>
      </c>
    </row>
    <row r="488" spans="1:2" x14ac:dyDescent="0.25">
      <c r="A488" s="45">
        <v>58538.536481800002</v>
      </c>
      <c r="B488" s="45">
        <v>-129.34916619399999</v>
      </c>
    </row>
    <row r="489" spans="1:2" x14ac:dyDescent="0.25">
      <c r="A489" s="45">
        <v>59592.800958300002</v>
      </c>
      <c r="B489" s="45">
        <v>-129.322080492</v>
      </c>
    </row>
    <row r="490" spans="1:2" x14ac:dyDescent="0.25">
      <c r="A490" s="45">
        <v>60666.052475700002</v>
      </c>
      <c r="B490" s="45">
        <v>-129.32795136199999</v>
      </c>
    </row>
    <row r="491" spans="1:2" x14ac:dyDescent="0.25">
      <c r="A491" s="45">
        <v>61758.632985900003</v>
      </c>
      <c r="B491" s="45">
        <v>-129.43384721000001</v>
      </c>
    </row>
    <row r="492" spans="1:2" x14ac:dyDescent="0.25">
      <c r="A492" s="45">
        <v>62870.8905992</v>
      </c>
      <c r="B492" s="45">
        <v>-129.42117141700001</v>
      </c>
    </row>
    <row r="493" spans="1:2" x14ac:dyDescent="0.25">
      <c r="A493" s="45">
        <v>64003.179695300001</v>
      </c>
      <c r="B493" s="45">
        <v>-129.45638453199999</v>
      </c>
    </row>
    <row r="494" spans="1:2" x14ac:dyDescent="0.25">
      <c r="A494" s="45">
        <v>65155.861036399998</v>
      </c>
      <c r="B494" s="45">
        <v>-129.47360499800001</v>
      </c>
    </row>
    <row r="495" spans="1:2" x14ac:dyDescent="0.25">
      <c r="A495" s="45">
        <v>66329.301881599997</v>
      </c>
      <c r="B495" s="45">
        <v>-129.475204757</v>
      </c>
    </row>
    <row r="496" spans="1:2" x14ac:dyDescent="0.25">
      <c r="A496" s="45">
        <v>67523.876104399998</v>
      </c>
      <c r="B496" s="45">
        <v>-129.542723628</v>
      </c>
    </row>
    <row r="497" spans="1:2" x14ac:dyDescent="0.25">
      <c r="A497" s="45">
        <v>68739.964311799995</v>
      </c>
      <c r="B497" s="45">
        <v>-129.49713485300001</v>
      </c>
    </row>
    <row r="498" spans="1:2" x14ac:dyDescent="0.25">
      <c r="A498" s="45">
        <v>69977.953965199995</v>
      </c>
      <c r="B498" s="45">
        <v>-129.559602834</v>
      </c>
    </row>
    <row r="499" spans="1:2" x14ac:dyDescent="0.25">
      <c r="A499" s="45">
        <v>71238.239504199999</v>
      </c>
      <c r="B499" s="45">
        <v>-129.59479039300001</v>
      </c>
    </row>
    <row r="500" spans="1:2" x14ac:dyDescent="0.25">
      <c r="A500" s="45">
        <v>72521.222472199996</v>
      </c>
      <c r="B500" s="45">
        <v>-129.61383601399999</v>
      </c>
    </row>
    <row r="501" spans="1:2" x14ac:dyDescent="0.25">
      <c r="A501" s="45">
        <v>73827.311644200003</v>
      </c>
      <c r="B501" s="45">
        <v>-129.64429550899999</v>
      </c>
    </row>
    <row r="502" spans="1:2" x14ac:dyDescent="0.25">
      <c r="A502" s="45">
        <v>75156.923157199999</v>
      </c>
      <c r="B502" s="45">
        <v>-129.65563640400001</v>
      </c>
    </row>
    <row r="503" spans="1:2" x14ac:dyDescent="0.25">
      <c r="A503" s="45">
        <v>76510.4806427</v>
      </c>
      <c r="B503" s="45">
        <v>-129.68352378200001</v>
      </c>
    </row>
    <row r="504" spans="1:2" x14ac:dyDescent="0.25">
      <c r="A504" s="45">
        <v>77888.415361799998</v>
      </c>
      <c r="B504" s="45">
        <v>-129.73068225899999</v>
      </c>
    </row>
    <row r="505" spans="1:2" x14ac:dyDescent="0.25">
      <c r="A505" s="45">
        <v>79291.166342299999</v>
      </c>
      <c r="B505" s="45">
        <v>-129.77372154400001</v>
      </c>
    </row>
    <row r="506" spans="1:2" x14ac:dyDescent="0.25">
      <c r="A506" s="45">
        <v>80719.180518900001</v>
      </c>
      <c r="B506" s="45">
        <v>-129.76249694099999</v>
      </c>
    </row>
    <row r="507" spans="1:2" x14ac:dyDescent="0.25">
      <c r="A507" s="45">
        <v>82172.912875499998</v>
      </c>
      <c r="B507" s="45">
        <v>-129.82708762799999</v>
      </c>
    </row>
    <row r="508" spans="1:2" x14ac:dyDescent="0.25">
      <c r="A508" s="45">
        <v>83652.826590099998</v>
      </c>
      <c r="B508" s="45">
        <v>-129.885212704</v>
      </c>
    </row>
    <row r="509" spans="1:2" x14ac:dyDescent="0.25">
      <c r="A509" s="45">
        <v>85159.393182500004</v>
      </c>
      <c r="B509" s="45">
        <v>-129.883862892</v>
      </c>
    </row>
    <row r="510" spans="1:2" x14ac:dyDescent="0.25">
      <c r="A510" s="45">
        <v>86693.092664399999</v>
      </c>
      <c r="B510" s="45">
        <v>-129.96299679000001</v>
      </c>
    </row>
    <row r="511" spans="1:2" x14ac:dyDescent="0.25">
      <c r="A511" s="45">
        <v>88254.413692300004</v>
      </c>
      <c r="B511" s="45">
        <v>-129.986607609</v>
      </c>
    </row>
    <row r="512" spans="1:2" x14ac:dyDescent="0.25">
      <c r="A512" s="45">
        <v>89843.853723499997</v>
      </c>
      <c r="B512" s="45">
        <v>-130.09068521099999</v>
      </c>
    </row>
    <row r="513" spans="1:2" x14ac:dyDescent="0.25">
      <c r="A513" s="45">
        <v>91461.919174099996</v>
      </c>
      <c r="B513" s="45">
        <v>-130.13757853199999</v>
      </c>
    </row>
    <row r="514" spans="1:2" x14ac:dyDescent="0.25">
      <c r="A514" s="45">
        <v>93109.125580899999</v>
      </c>
      <c r="B514" s="45">
        <v>-130.151835541</v>
      </c>
    </row>
    <row r="515" spans="1:2" x14ac:dyDescent="0.25">
      <c r="A515" s="45">
        <v>94785.997765199994</v>
      </c>
      <c r="B515" s="45">
        <v>-130.19793136800001</v>
      </c>
    </row>
    <row r="516" spans="1:2" x14ac:dyDescent="0.25">
      <c r="A516" s="45">
        <v>96493.070000299995</v>
      </c>
      <c r="B516" s="45">
        <v>-130.28677554399999</v>
      </c>
    </row>
    <row r="517" spans="1:2" x14ac:dyDescent="0.25">
      <c r="A517" s="45">
        <v>98230.8861817</v>
      </c>
      <c r="B517" s="45">
        <v>-130.31046311399999</v>
      </c>
    </row>
    <row r="518" spans="1:2" x14ac:dyDescent="0.25">
      <c r="A518" s="45">
        <v>100000</v>
      </c>
      <c r="B518" s="45">
        <v>-130.35486154</v>
      </c>
    </row>
    <row r="519" spans="1:2" x14ac:dyDescent="0.25">
      <c r="A519" s="45">
        <v>101800.975118</v>
      </c>
      <c r="B519" s="45">
        <v>-130.434986702</v>
      </c>
    </row>
    <row r="520" spans="1:2" x14ac:dyDescent="0.25">
      <c r="A520" s="45">
        <v>103634.38535</v>
      </c>
      <c r="B520" s="45">
        <v>-130.481625073</v>
      </c>
    </row>
    <row r="521" spans="1:2" x14ac:dyDescent="0.25">
      <c r="A521" s="45">
        <v>105500.81484399999</v>
      </c>
      <c r="B521" s="45">
        <v>-130.53219717600001</v>
      </c>
    </row>
    <row r="522" spans="1:2" x14ac:dyDescent="0.25">
      <c r="A522" s="45">
        <v>107400.858268</v>
      </c>
      <c r="B522" s="45">
        <v>-130.611839651</v>
      </c>
    </row>
    <row r="523" spans="1:2" x14ac:dyDescent="0.25">
      <c r="A523" s="45">
        <v>109335.121002</v>
      </c>
      <c r="B523" s="45">
        <v>-130.69385561000001</v>
      </c>
    </row>
    <row r="524" spans="1:2" x14ac:dyDescent="0.25">
      <c r="A524" s="45">
        <v>111304.219327</v>
      </c>
      <c r="B524" s="45">
        <v>-130.77116027299999</v>
      </c>
    </row>
    <row r="525" spans="1:2" x14ac:dyDescent="0.25">
      <c r="A525" s="45">
        <v>113308.78062200001</v>
      </c>
      <c r="B525" s="45">
        <v>-130.82167552600001</v>
      </c>
    </row>
    <row r="526" spans="1:2" x14ac:dyDescent="0.25">
      <c r="A526" s="45">
        <v>115349.443568</v>
      </c>
      <c r="B526" s="45">
        <v>-130.91988245799999</v>
      </c>
    </row>
    <row r="527" spans="1:2" x14ac:dyDescent="0.25">
      <c r="A527" s="45">
        <v>117426.858345</v>
      </c>
      <c r="B527" s="45">
        <v>-131.00323174799999</v>
      </c>
    </row>
    <row r="528" spans="1:2" x14ac:dyDescent="0.25">
      <c r="A528" s="45">
        <v>119541.686846</v>
      </c>
      <c r="B528" s="45">
        <v>-131.07732291900001</v>
      </c>
    </row>
    <row r="529" spans="1:2" x14ac:dyDescent="0.25">
      <c r="A529" s="45">
        <v>121694.60288200001</v>
      </c>
      <c r="B529" s="45">
        <v>-131.17434546499999</v>
      </c>
    </row>
    <row r="530" spans="1:2" x14ac:dyDescent="0.25">
      <c r="A530" s="45">
        <v>123886.292399</v>
      </c>
      <c r="B530" s="45">
        <v>-131.250123207</v>
      </c>
    </row>
    <row r="531" spans="1:2" x14ac:dyDescent="0.25">
      <c r="A531" s="45">
        <v>126117.4537</v>
      </c>
      <c r="B531" s="45">
        <v>-131.315804982</v>
      </c>
    </row>
    <row r="532" spans="1:2" x14ac:dyDescent="0.25">
      <c r="A532" s="45">
        <v>128388.797661</v>
      </c>
      <c r="B532" s="45">
        <v>-131.39547137100001</v>
      </c>
    </row>
    <row r="533" spans="1:2" x14ac:dyDescent="0.25">
      <c r="A533" s="45">
        <v>130701.047961</v>
      </c>
      <c r="B533" s="45">
        <v>-131.53205052600001</v>
      </c>
    </row>
    <row r="534" spans="1:2" x14ac:dyDescent="0.25">
      <c r="A534" s="45">
        <v>133054.941314</v>
      </c>
      <c r="B534" s="45">
        <v>-131.678890338</v>
      </c>
    </row>
    <row r="535" spans="1:2" x14ac:dyDescent="0.25">
      <c r="A535" s="45">
        <v>135451.22769999999</v>
      </c>
      <c r="B535" s="45">
        <v>-131.72595802999999</v>
      </c>
    </row>
    <row r="536" spans="1:2" x14ac:dyDescent="0.25">
      <c r="A536" s="45">
        <v>137890.67060799999</v>
      </c>
      <c r="B536" s="45">
        <v>-131.796502183</v>
      </c>
    </row>
    <row r="537" spans="1:2" x14ac:dyDescent="0.25">
      <c r="A537" s="45">
        <v>140374.047276</v>
      </c>
      <c r="B537" s="45">
        <v>-131.93731219700001</v>
      </c>
    </row>
    <row r="538" spans="1:2" x14ac:dyDescent="0.25">
      <c r="A538" s="45">
        <v>142902.14893900001</v>
      </c>
      <c r="B538" s="45">
        <v>-131.967370106</v>
      </c>
    </row>
    <row r="539" spans="1:2" x14ac:dyDescent="0.25">
      <c r="A539" s="45">
        <v>145475.781085</v>
      </c>
      <c r="B539" s="45">
        <v>-130.69727648599999</v>
      </c>
    </row>
    <row r="540" spans="1:2" x14ac:dyDescent="0.25">
      <c r="A540" s="45">
        <v>148095.76370499999</v>
      </c>
      <c r="B540" s="45">
        <v>-130.98258492100001</v>
      </c>
    </row>
    <row r="541" spans="1:2" x14ac:dyDescent="0.25">
      <c r="A541" s="45">
        <v>150762.93156</v>
      </c>
      <c r="B541" s="45">
        <v>-132.434141221</v>
      </c>
    </row>
    <row r="542" spans="1:2" x14ac:dyDescent="0.25">
      <c r="A542" s="45">
        <v>153478.134445</v>
      </c>
      <c r="B542" s="45">
        <v>-132.591380362</v>
      </c>
    </row>
    <row r="543" spans="1:2" x14ac:dyDescent="0.25">
      <c r="A543" s="45">
        <v>156242.23745799999</v>
      </c>
      <c r="B543" s="45">
        <v>-132.73626609799999</v>
      </c>
    </row>
    <row r="544" spans="1:2" x14ac:dyDescent="0.25">
      <c r="A544" s="45">
        <v>159056.12127800001</v>
      </c>
      <c r="B544" s="45">
        <v>-132.86445371400001</v>
      </c>
    </row>
    <row r="545" spans="1:2" x14ac:dyDescent="0.25">
      <c r="A545" s="45">
        <v>161920.68244599999</v>
      </c>
      <c r="B545" s="45">
        <v>-133.02418548099999</v>
      </c>
    </row>
    <row r="546" spans="1:2" x14ac:dyDescent="0.25">
      <c r="A546" s="45">
        <v>164836.833648</v>
      </c>
      <c r="B546" s="45">
        <v>-133.169748336</v>
      </c>
    </row>
    <row r="547" spans="1:2" x14ac:dyDescent="0.25">
      <c r="A547" s="45">
        <v>167805.50400700001</v>
      </c>
      <c r="B547" s="45">
        <v>-133.314590087</v>
      </c>
    </row>
    <row r="548" spans="1:2" x14ac:dyDescent="0.25">
      <c r="A548" s="45">
        <v>170827.63938099999</v>
      </c>
      <c r="B548" s="45">
        <v>-133.45199795900001</v>
      </c>
    </row>
    <row r="549" spans="1:2" x14ac:dyDescent="0.25">
      <c r="A549" s="45">
        <v>173904.20266099999</v>
      </c>
      <c r="B549" s="45">
        <v>-133.59265193100001</v>
      </c>
    </row>
    <row r="550" spans="1:2" x14ac:dyDescent="0.25">
      <c r="A550" s="45">
        <v>177036.17408</v>
      </c>
      <c r="B550" s="45">
        <v>-133.747396283</v>
      </c>
    </row>
    <row r="551" spans="1:2" x14ac:dyDescent="0.25">
      <c r="A551" s="45">
        <v>180224.55152499999</v>
      </c>
      <c r="B551" s="45">
        <v>-133.950851742</v>
      </c>
    </row>
    <row r="552" spans="1:2" x14ac:dyDescent="0.25">
      <c r="A552" s="45">
        <v>183470.350855</v>
      </c>
      <c r="B552" s="45">
        <v>-134.14041839000001</v>
      </c>
    </row>
    <row r="553" spans="1:2" x14ac:dyDescent="0.25">
      <c r="A553" s="45">
        <v>186774.606222</v>
      </c>
      <c r="B553" s="45">
        <v>-134.29596917800001</v>
      </c>
    </row>
    <row r="554" spans="1:2" x14ac:dyDescent="0.25">
      <c r="A554" s="45">
        <v>190138.37040700001</v>
      </c>
      <c r="B554" s="45">
        <v>-134.438454433</v>
      </c>
    </row>
    <row r="555" spans="1:2" x14ac:dyDescent="0.25">
      <c r="A555" s="45">
        <v>193562.71514799999</v>
      </c>
      <c r="B555" s="45">
        <v>-134.641351915</v>
      </c>
    </row>
    <row r="556" spans="1:2" x14ac:dyDescent="0.25">
      <c r="A556" s="45">
        <v>197048.731486</v>
      </c>
      <c r="B556" s="45">
        <v>-134.82452413300001</v>
      </c>
    </row>
    <row r="557" spans="1:2" x14ac:dyDescent="0.25">
      <c r="A557" s="45">
        <v>200597.53010999999</v>
      </c>
      <c r="B557" s="45">
        <v>-135.02947345000001</v>
      </c>
    </row>
    <row r="558" spans="1:2" x14ac:dyDescent="0.25">
      <c r="A558" s="45">
        <v>204210.24171500001</v>
      </c>
      <c r="B558" s="45">
        <v>-135.23032767999999</v>
      </c>
    </row>
    <row r="559" spans="1:2" x14ac:dyDescent="0.25">
      <c r="A559" s="45">
        <v>207888.017356</v>
      </c>
      <c r="B559" s="45">
        <v>-135.39506138199999</v>
      </c>
    </row>
    <row r="560" spans="1:2" x14ac:dyDescent="0.25">
      <c r="A560" s="45">
        <v>211632.02882199999</v>
      </c>
      <c r="B560" s="45">
        <v>-135.54633109700001</v>
      </c>
    </row>
    <row r="561" spans="1:2" x14ac:dyDescent="0.25">
      <c r="A561" s="45">
        <v>215443.46900300001</v>
      </c>
      <c r="B561" s="45">
        <v>-135.69931254299999</v>
      </c>
    </row>
    <row r="562" spans="1:2" x14ac:dyDescent="0.25">
      <c r="A562" s="45">
        <v>219323.55227300001</v>
      </c>
      <c r="B562" s="45">
        <v>-135.95404132600001</v>
      </c>
    </row>
    <row r="563" spans="1:2" x14ac:dyDescent="0.25">
      <c r="A563" s="45">
        <v>223273.51487799999</v>
      </c>
      <c r="B563" s="45">
        <v>-136.20443893800001</v>
      </c>
    </row>
    <row r="564" spans="1:2" x14ac:dyDescent="0.25">
      <c r="A564" s="45">
        <v>227294.615326</v>
      </c>
      <c r="B564" s="45">
        <v>-136.37389410399999</v>
      </c>
    </row>
    <row r="565" spans="1:2" x14ac:dyDescent="0.25">
      <c r="A565" s="45">
        <v>231388.134792</v>
      </c>
      <c r="B565" s="45">
        <v>-136.57143437600001</v>
      </c>
    </row>
    <row r="566" spans="1:2" x14ac:dyDescent="0.25">
      <c r="A566" s="45">
        <v>235555.377526</v>
      </c>
      <c r="B566" s="45">
        <v>-136.753726693</v>
      </c>
    </row>
    <row r="567" spans="1:2" x14ac:dyDescent="0.25">
      <c r="A567" s="45">
        <v>239797.671264</v>
      </c>
      <c r="B567" s="45">
        <v>-136.92838358099999</v>
      </c>
    </row>
    <row r="568" spans="1:2" x14ac:dyDescent="0.25">
      <c r="A568" s="45">
        <v>244116.367658</v>
      </c>
      <c r="B568" s="45">
        <v>-137.146731692</v>
      </c>
    </row>
    <row r="569" spans="1:2" x14ac:dyDescent="0.25">
      <c r="A569" s="45">
        <v>248512.84269799999</v>
      </c>
      <c r="B569" s="45">
        <v>-137.37751651400001</v>
      </c>
    </row>
    <row r="570" spans="1:2" x14ac:dyDescent="0.25">
      <c r="A570" s="45">
        <v>252988.49716</v>
      </c>
      <c r="B570" s="45">
        <v>-137.56895776100001</v>
      </c>
    </row>
    <row r="571" spans="1:2" x14ac:dyDescent="0.25">
      <c r="A571" s="45">
        <v>257544.75704500001</v>
      </c>
      <c r="B571" s="45">
        <v>-137.802062498</v>
      </c>
    </row>
    <row r="572" spans="1:2" x14ac:dyDescent="0.25">
      <c r="A572" s="45">
        <v>262183.07403800002</v>
      </c>
      <c r="B572" s="45">
        <v>-138.02972515100001</v>
      </c>
    </row>
    <row r="573" spans="1:2" x14ac:dyDescent="0.25">
      <c r="A573" s="45">
        <v>266904.925965</v>
      </c>
      <c r="B573" s="45">
        <v>-138.26240970200001</v>
      </c>
    </row>
    <row r="574" spans="1:2" x14ac:dyDescent="0.25">
      <c r="A574" s="45">
        <v>271711.81727</v>
      </c>
      <c r="B574" s="45">
        <v>-138.465470082</v>
      </c>
    </row>
    <row r="575" spans="1:2" x14ac:dyDescent="0.25">
      <c r="A575" s="45">
        <v>276605.279492</v>
      </c>
      <c r="B575" s="45">
        <v>-138.678458979</v>
      </c>
    </row>
    <row r="576" spans="1:2" x14ac:dyDescent="0.25">
      <c r="A576" s="45">
        <v>281586.871751</v>
      </c>
      <c r="B576" s="45">
        <v>-138.931561851</v>
      </c>
    </row>
    <row r="577" spans="1:2" x14ac:dyDescent="0.25">
      <c r="A577" s="45">
        <v>286658.18124599999</v>
      </c>
      <c r="B577" s="45">
        <v>-139.142192064</v>
      </c>
    </row>
    <row r="578" spans="1:2" x14ac:dyDescent="0.25">
      <c r="A578" s="45">
        <v>291820.82376399997</v>
      </c>
      <c r="B578" s="45">
        <v>-139.11724458200001</v>
      </c>
    </row>
    <row r="579" spans="1:2" x14ac:dyDescent="0.25">
      <c r="A579" s="45">
        <v>297076.44419000001</v>
      </c>
      <c r="B579" s="45">
        <v>-139.52529920999999</v>
      </c>
    </row>
    <row r="580" spans="1:2" x14ac:dyDescent="0.25">
      <c r="A580" s="45">
        <v>302426.71703100001</v>
      </c>
      <c r="B580" s="45">
        <v>-139.63919025300001</v>
      </c>
    </row>
    <row r="581" spans="1:2" x14ac:dyDescent="0.25">
      <c r="A581" s="45">
        <v>307873.34695500002</v>
      </c>
      <c r="B581" s="45">
        <v>-140.03556243200001</v>
      </c>
    </row>
    <row r="582" spans="1:2" x14ac:dyDescent="0.25">
      <c r="A582" s="45">
        <v>313418.06932900002</v>
      </c>
      <c r="B582" s="45">
        <v>-140.265066469</v>
      </c>
    </row>
    <row r="583" spans="1:2" x14ac:dyDescent="0.25">
      <c r="A583" s="45">
        <v>319062.65077299997</v>
      </c>
      <c r="B583" s="45">
        <v>-140.45052303400001</v>
      </c>
    </row>
    <row r="584" spans="1:2" x14ac:dyDescent="0.25">
      <c r="A584" s="45">
        <v>324808.88972400001</v>
      </c>
      <c r="B584" s="45">
        <v>-140.634505241</v>
      </c>
    </row>
    <row r="585" spans="1:2" x14ac:dyDescent="0.25">
      <c r="A585" s="45">
        <v>330658.61700899998</v>
      </c>
      <c r="B585" s="45">
        <v>-140.80574858400001</v>
      </c>
    </row>
    <row r="586" spans="1:2" x14ac:dyDescent="0.25">
      <c r="A586" s="45">
        <v>336613.69642699999</v>
      </c>
      <c r="B586" s="45">
        <v>-141.02299226</v>
      </c>
    </row>
    <row r="587" spans="1:2" x14ac:dyDescent="0.25">
      <c r="A587" s="45">
        <v>342676.02534300002</v>
      </c>
      <c r="B587" s="45">
        <v>-141.24592279399999</v>
      </c>
    </row>
    <row r="588" spans="1:2" x14ac:dyDescent="0.25">
      <c r="A588" s="45">
        <v>348847.53529500001</v>
      </c>
      <c r="B588" s="45">
        <v>-141.436134426</v>
      </c>
    </row>
    <row r="589" spans="1:2" x14ac:dyDescent="0.25">
      <c r="A589" s="45">
        <v>355130.192606</v>
      </c>
      <c r="B589" s="45">
        <v>-141.60969862100001</v>
      </c>
    </row>
    <row r="590" spans="1:2" x14ac:dyDescent="0.25">
      <c r="A590" s="45">
        <v>361525.99901099998</v>
      </c>
      <c r="B590" s="45">
        <v>-141.823502408</v>
      </c>
    </row>
    <row r="591" spans="1:2" x14ac:dyDescent="0.25">
      <c r="A591" s="45">
        <v>368036.99229800003</v>
      </c>
      <c r="B591" s="45">
        <v>-142.00403437400001</v>
      </c>
    </row>
    <row r="592" spans="1:2" x14ac:dyDescent="0.25">
      <c r="A592" s="45">
        <v>374665.24695499998</v>
      </c>
      <c r="B592" s="45">
        <v>-142.20715626200001</v>
      </c>
    </row>
    <row r="593" spans="1:2" x14ac:dyDescent="0.25">
      <c r="A593" s="45">
        <v>381412.87482800003</v>
      </c>
      <c r="B593" s="45">
        <v>-142.418916008</v>
      </c>
    </row>
    <row r="594" spans="1:2" x14ac:dyDescent="0.25">
      <c r="A594" s="45">
        <v>388282.02580100001</v>
      </c>
      <c r="B594" s="45">
        <v>-142.590298502</v>
      </c>
    </row>
    <row r="595" spans="1:2" x14ac:dyDescent="0.25">
      <c r="A595" s="45">
        <v>395274.88847300003</v>
      </c>
      <c r="B595" s="45">
        <v>-142.77439323499999</v>
      </c>
    </row>
    <row r="596" spans="1:2" x14ac:dyDescent="0.25">
      <c r="A596" s="45">
        <v>402393.69086199999</v>
      </c>
      <c r="B596" s="45">
        <v>-142.946285679</v>
      </c>
    </row>
    <row r="597" spans="1:2" x14ac:dyDescent="0.25">
      <c r="A597" s="45">
        <v>409640.70111099997</v>
      </c>
      <c r="B597" s="45">
        <v>-143.117072554</v>
      </c>
    </row>
    <row r="598" spans="1:2" x14ac:dyDescent="0.25">
      <c r="A598" s="45">
        <v>417018.22821199999</v>
      </c>
      <c r="B598" s="45">
        <v>-143.30375614900001</v>
      </c>
    </row>
    <row r="599" spans="1:2" x14ac:dyDescent="0.25">
      <c r="A599" s="45">
        <v>424528.62273900001</v>
      </c>
      <c r="B599" s="45">
        <v>-143.47981196000001</v>
      </c>
    </row>
    <row r="600" spans="1:2" x14ac:dyDescent="0.25">
      <c r="A600" s="45">
        <v>432174.277604</v>
      </c>
      <c r="B600" s="45">
        <v>-143.640176411</v>
      </c>
    </row>
    <row r="601" spans="1:2" x14ac:dyDescent="0.25">
      <c r="A601" s="45">
        <v>439957.62881000002</v>
      </c>
      <c r="B601" s="45">
        <v>-143.621947095</v>
      </c>
    </row>
    <row r="602" spans="1:2" x14ac:dyDescent="0.25">
      <c r="A602" s="45">
        <v>447881.156235</v>
      </c>
      <c r="B602" s="45">
        <v>-143.96166737199999</v>
      </c>
    </row>
    <row r="603" spans="1:2" x14ac:dyDescent="0.25">
      <c r="A603" s="45">
        <v>455947.38441699999</v>
      </c>
      <c r="B603" s="45">
        <v>-144.13486256100001</v>
      </c>
    </row>
    <row r="604" spans="1:2" x14ac:dyDescent="0.25">
      <c r="A604" s="45">
        <v>464158.88336099999</v>
      </c>
      <c r="B604" s="45">
        <v>-144.266088424</v>
      </c>
    </row>
    <row r="605" spans="1:2" x14ac:dyDescent="0.25">
      <c r="A605" s="45">
        <v>472518.26935900003</v>
      </c>
      <c r="B605" s="45">
        <v>-144.408802549</v>
      </c>
    </row>
    <row r="606" spans="1:2" x14ac:dyDescent="0.25">
      <c r="A606" s="45">
        <v>481028.20581800002</v>
      </c>
      <c r="B606" s="45">
        <v>-144.505122693</v>
      </c>
    </row>
    <row r="607" spans="1:2" x14ac:dyDescent="0.25">
      <c r="A607" s="45">
        <v>489691.40411499998</v>
      </c>
      <c r="B607" s="45">
        <v>-144.64117127700001</v>
      </c>
    </row>
    <row r="608" spans="1:2" x14ac:dyDescent="0.25">
      <c r="A608" s="45">
        <v>498510.62445900001</v>
      </c>
      <c r="B608" s="45">
        <v>-144.74384870099999</v>
      </c>
    </row>
    <row r="609" spans="1:2" x14ac:dyDescent="0.25">
      <c r="A609" s="45">
        <v>507488.67676599999</v>
      </c>
      <c r="B609" s="45">
        <v>-144.84183780500001</v>
      </c>
    </row>
    <row r="610" spans="1:2" x14ac:dyDescent="0.25">
      <c r="A610" s="45">
        <v>516628.421561</v>
      </c>
      <c r="B610" s="45">
        <v>-144.86586129299999</v>
      </c>
    </row>
    <row r="611" spans="1:2" x14ac:dyDescent="0.25">
      <c r="A611" s="45">
        <v>525932.77088600001</v>
      </c>
      <c r="B611" s="45">
        <v>-144.87573230999999</v>
      </c>
    </row>
    <row r="612" spans="1:2" x14ac:dyDescent="0.25">
      <c r="A612" s="45">
        <v>535404.689227</v>
      </c>
      <c r="B612" s="45">
        <v>-144.861259703</v>
      </c>
    </row>
    <row r="613" spans="1:2" x14ac:dyDescent="0.25">
      <c r="A613" s="45">
        <v>545047.19446100004</v>
      </c>
      <c r="B613" s="45">
        <v>-144.866958052</v>
      </c>
    </row>
    <row r="614" spans="1:2" x14ac:dyDescent="0.25">
      <c r="A614" s="45">
        <v>554863.35881500004</v>
      </c>
      <c r="B614" s="45">
        <v>-144.88365691499999</v>
      </c>
    </row>
    <row r="615" spans="1:2" x14ac:dyDescent="0.25">
      <c r="A615" s="45">
        <v>564856.30984600005</v>
      </c>
      <c r="B615" s="45">
        <v>-144.924750687</v>
      </c>
    </row>
    <row r="616" spans="1:2" x14ac:dyDescent="0.25">
      <c r="A616" s="45">
        <v>575029.231439</v>
      </c>
      <c r="B616" s="45">
        <v>-144.938865991</v>
      </c>
    </row>
    <row r="617" spans="1:2" x14ac:dyDescent="0.25">
      <c r="A617" s="45">
        <v>585385.364818</v>
      </c>
      <c r="B617" s="45">
        <v>-144.905722481</v>
      </c>
    </row>
    <row r="618" spans="1:2" x14ac:dyDescent="0.25">
      <c r="A618" s="45">
        <v>595928.00958299998</v>
      </c>
      <c r="B618" s="45">
        <v>-145.28933038</v>
      </c>
    </row>
    <row r="619" spans="1:2" x14ac:dyDescent="0.25">
      <c r="A619" s="45">
        <v>606660.52475700004</v>
      </c>
      <c r="B619" s="45">
        <v>-145.07574637100001</v>
      </c>
    </row>
    <row r="620" spans="1:2" x14ac:dyDescent="0.25">
      <c r="A620" s="45">
        <v>617586.32985900005</v>
      </c>
      <c r="B620" s="45">
        <v>-145.17682026200001</v>
      </c>
    </row>
    <row r="621" spans="1:2" x14ac:dyDescent="0.25">
      <c r="A621" s="45">
        <v>628708.90599200001</v>
      </c>
      <c r="B621" s="45">
        <v>-145.33873235999999</v>
      </c>
    </row>
    <row r="622" spans="1:2" x14ac:dyDescent="0.25">
      <c r="A622" s="45">
        <v>640031.79695300001</v>
      </c>
      <c r="B622" s="45">
        <v>-145.52429118399999</v>
      </c>
    </row>
    <row r="623" spans="1:2" x14ac:dyDescent="0.25">
      <c r="A623" s="45">
        <v>651558.61036399996</v>
      </c>
      <c r="B623" s="45">
        <v>-145.63098743500001</v>
      </c>
    </row>
    <row r="624" spans="1:2" x14ac:dyDescent="0.25">
      <c r="A624" s="45">
        <v>663293.01881599997</v>
      </c>
      <c r="B624" s="45">
        <v>-145.70007253</v>
      </c>
    </row>
    <row r="625" spans="1:2" x14ac:dyDescent="0.25">
      <c r="A625" s="45">
        <v>675238.76104400004</v>
      </c>
      <c r="B625" s="45">
        <v>-145.81995282299999</v>
      </c>
    </row>
    <row r="626" spans="1:2" x14ac:dyDescent="0.25">
      <c r="A626" s="45">
        <v>687399.64311800001</v>
      </c>
      <c r="B626" s="45">
        <v>-146.03806518499999</v>
      </c>
    </row>
    <row r="627" spans="1:2" x14ac:dyDescent="0.25">
      <c r="A627" s="45">
        <v>699779.53965199995</v>
      </c>
      <c r="B627" s="45">
        <v>-146.28379872100001</v>
      </c>
    </row>
    <row r="628" spans="1:2" x14ac:dyDescent="0.25">
      <c r="A628" s="45">
        <v>712382.39504199999</v>
      </c>
      <c r="B628" s="45">
        <v>-146.509857439</v>
      </c>
    </row>
    <row r="629" spans="1:2" x14ac:dyDescent="0.25">
      <c r="A629" s="45">
        <v>725212.22472199996</v>
      </c>
      <c r="B629" s="45">
        <v>-146.67244768200001</v>
      </c>
    </row>
    <row r="630" spans="1:2" x14ac:dyDescent="0.25">
      <c r="A630" s="45">
        <v>738273.11644200003</v>
      </c>
      <c r="B630" s="45">
        <v>-146.816944009</v>
      </c>
    </row>
    <row r="631" spans="1:2" x14ac:dyDescent="0.25">
      <c r="A631" s="45">
        <v>751569.23157199996</v>
      </c>
      <c r="B631" s="45">
        <v>-146.987191663</v>
      </c>
    </row>
    <row r="632" spans="1:2" x14ac:dyDescent="0.25">
      <c r="A632" s="45">
        <v>765104.80642699997</v>
      </c>
      <c r="B632" s="45">
        <v>-147.175779414</v>
      </c>
    </row>
    <row r="633" spans="1:2" x14ac:dyDescent="0.25">
      <c r="A633" s="45">
        <v>778884.15361799998</v>
      </c>
      <c r="B633" s="45">
        <v>-147.41790886300001</v>
      </c>
    </row>
    <row r="634" spans="1:2" x14ac:dyDescent="0.25">
      <c r="A634" s="45">
        <v>792911.66342300002</v>
      </c>
      <c r="B634" s="45">
        <v>-147.68012708800001</v>
      </c>
    </row>
    <row r="635" spans="1:2" x14ac:dyDescent="0.25">
      <c r="A635" s="45">
        <v>807191.80518899998</v>
      </c>
      <c r="B635" s="45">
        <v>-147.97057455699999</v>
      </c>
    </row>
    <row r="636" spans="1:2" x14ac:dyDescent="0.25">
      <c r="A636" s="45">
        <v>821729.12875499995</v>
      </c>
      <c r="B636" s="45">
        <v>-148.249615705</v>
      </c>
    </row>
    <row r="637" spans="1:2" x14ac:dyDescent="0.25">
      <c r="A637" s="45">
        <v>836528.26590100001</v>
      </c>
      <c r="B637" s="45">
        <v>-148.523168887</v>
      </c>
    </row>
    <row r="638" spans="1:2" x14ac:dyDescent="0.25">
      <c r="A638" s="45">
        <v>851593.93182499998</v>
      </c>
      <c r="B638" s="45">
        <v>-148.814176205</v>
      </c>
    </row>
    <row r="639" spans="1:2" x14ac:dyDescent="0.25">
      <c r="A639" s="45">
        <v>866930.92664399999</v>
      </c>
      <c r="B639" s="45">
        <v>-149.042081029</v>
      </c>
    </row>
    <row r="640" spans="1:2" x14ac:dyDescent="0.25">
      <c r="A640" s="45">
        <v>882544.13692299998</v>
      </c>
      <c r="B640" s="45">
        <v>-149.21939719100001</v>
      </c>
    </row>
    <row r="641" spans="1:2" x14ac:dyDescent="0.25">
      <c r="A641" s="45">
        <v>898438.53723500005</v>
      </c>
      <c r="B641" s="45">
        <v>-149.41406831</v>
      </c>
    </row>
    <row r="642" spans="1:2" x14ac:dyDescent="0.25">
      <c r="A642" s="45">
        <v>914619.19174100005</v>
      </c>
      <c r="B642" s="45">
        <v>-149.62262902200001</v>
      </c>
    </row>
    <row r="643" spans="1:2" x14ac:dyDescent="0.25">
      <c r="A643" s="45">
        <v>931091.25580899999</v>
      </c>
      <c r="B643" s="45">
        <v>-149.81261445300001</v>
      </c>
    </row>
    <row r="644" spans="1:2" x14ac:dyDescent="0.25">
      <c r="A644" s="45">
        <v>947859.97765200003</v>
      </c>
      <c r="B644" s="45">
        <v>-149.965375016</v>
      </c>
    </row>
    <row r="645" spans="1:2" x14ac:dyDescent="0.25">
      <c r="A645" s="45">
        <v>964930.70000299998</v>
      </c>
      <c r="B645" s="45">
        <v>-150.10938494800001</v>
      </c>
    </row>
    <row r="646" spans="1:2" x14ac:dyDescent="0.25">
      <c r="A646" s="45">
        <v>982308.86181699997</v>
      </c>
      <c r="B646" s="45">
        <v>-150.218394604</v>
      </c>
    </row>
    <row r="647" spans="1:2" x14ac:dyDescent="0.25">
      <c r="A647" s="45">
        <v>1000000</v>
      </c>
      <c r="B647" s="45">
        <v>-150.36893380800001</v>
      </c>
    </row>
    <row r="648" spans="1:2" x14ac:dyDescent="0.25">
      <c r="A648" s="45">
        <v>1018009.75118</v>
      </c>
      <c r="B648" s="45">
        <v>-150.46604841600001</v>
      </c>
    </row>
    <row r="649" spans="1:2" x14ac:dyDescent="0.25">
      <c r="A649" s="45">
        <v>1036343.8535</v>
      </c>
      <c r="B649" s="45">
        <v>-150.585211805</v>
      </c>
    </row>
    <row r="650" spans="1:2" x14ac:dyDescent="0.25">
      <c r="A650" s="45">
        <v>1055008.1484399999</v>
      </c>
      <c r="B650" s="45">
        <v>-150.676532576</v>
      </c>
    </row>
    <row r="651" spans="1:2" x14ac:dyDescent="0.25">
      <c r="A651" s="45">
        <v>1074008.58268</v>
      </c>
      <c r="B651" s="45">
        <v>-150.732182905</v>
      </c>
    </row>
    <row r="652" spans="1:2" x14ac:dyDescent="0.25">
      <c r="A652" s="45">
        <v>1093351.2100200001</v>
      </c>
      <c r="B652" s="45">
        <v>-150.842786002</v>
      </c>
    </row>
    <row r="653" spans="1:2" x14ac:dyDescent="0.25">
      <c r="A653" s="45">
        <v>1113042.1932699999</v>
      </c>
      <c r="B653" s="45">
        <v>-150.901325402</v>
      </c>
    </row>
    <row r="654" spans="1:2" x14ac:dyDescent="0.25">
      <c r="A654" s="45">
        <v>1133087.8062199999</v>
      </c>
      <c r="B654" s="45">
        <v>-150.95753375300001</v>
      </c>
    </row>
    <row r="655" spans="1:2" x14ac:dyDescent="0.25">
      <c r="A655" s="45">
        <v>1153494.4356800001</v>
      </c>
      <c r="B655" s="45">
        <v>-150.941335689</v>
      </c>
    </row>
    <row r="656" spans="1:2" x14ac:dyDescent="0.25">
      <c r="A656" s="45">
        <v>1174268.58345</v>
      </c>
      <c r="B656" s="45">
        <v>-150.96959966399999</v>
      </c>
    </row>
    <row r="657" spans="1:2" x14ac:dyDescent="0.25">
      <c r="A657" s="45">
        <v>1195416.86846</v>
      </c>
      <c r="B657" s="45">
        <v>-151.03120627600001</v>
      </c>
    </row>
    <row r="658" spans="1:2" x14ac:dyDescent="0.25">
      <c r="A658" s="45">
        <v>1216946.0288199999</v>
      </c>
      <c r="B658" s="45">
        <v>-151.06563655400001</v>
      </c>
    </row>
    <row r="659" spans="1:2" x14ac:dyDescent="0.25">
      <c r="A659" s="45">
        <v>1238862.92399</v>
      </c>
      <c r="B659" s="45">
        <v>-151.203158204</v>
      </c>
    </row>
    <row r="660" spans="1:2" x14ac:dyDescent="0.25">
      <c r="A660" s="45">
        <v>1261174.537</v>
      </c>
      <c r="B660" s="45">
        <v>-151.25266590499999</v>
      </c>
    </row>
    <row r="661" spans="1:2" x14ac:dyDescent="0.25">
      <c r="A661" s="45">
        <v>1283887.97661</v>
      </c>
      <c r="B661" s="45">
        <v>-151.30319497900001</v>
      </c>
    </row>
    <row r="662" spans="1:2" x14ac:dyDescent="0.25">
      <c r="A662" s="45">
        <v>1307010.47961</v>
      </c>
      <c r="B662" s="45">
        <v>-151.275482899</v>
      </c>
    </row>
    <row r="663" spans="1:2" x14ac:dyDescent="0.25">
      <c r="A663" s="45">
        <v>1330549.4131400001</v>
      </c>
      <c r="B663" s="45">
        <v>-151.31488426799999</v>
      </c>
    </row>
    <row r="664" spans="1:2" x14ac:dyDescent="0.25">
      <c r="A664" s="45">
        <v>1354512.277</v>
      </c>
      <c r="B664" s="45">
        <v>-151.38455716600001</v>
      </c>
    </row>
    <row r="665" spans="1:2" x14ac:dyDescent="0.25">
      <c r="A665" s="45">
        <v>1378906.7060799999</v>
      </c>
      <c r="B665" s="45">
        <v>-151.446886191</v>
      </c>
    </row>
    <row r="666" spans="1:2" x14ac:dyDescent="0.25">
      <c r="A666" s="45">
        <v>1403740.47276</v>
      </c>
      <c r="B666" s="45">
        <v>-151.48006459800001</v>
      </c>
    </row>
    <row r="667" spans="1:2" x14ac:dyDescent="0.25">
      <c r="A667" s="45">
        <v>1429021.48939</v>
      </c>
      <c r="B667" s="45">
        <v>-151.51213345900001</v>
      </c>
    </row>
    <row r="668" spans="1:2" x14ac:dyDescent="0.25">
      <c r="A668" s="45">
        <v>1454757.81085</v>
      </c>
      <c r="B668" s="45">
        <v>-151.523622389</v>
      </c>
    </row>
    <row r="669" spans="1:2" x14ac:dyDescent="0.25">
      <c r="A669" s="45">
        <v>1480957.63705</v>
      </c>
      <c r="B669" s="45">
        <v>-151.556803221</v>
      </c>
    </row>
    <row r="670" spans="1:2" x14ac:dyDescent="0.25">
      <c r="A670" s="45">
        <v>1507629.3156000001</v>
      </c>
      <c r="B670" s="45">
        <v>-151.59089659099999</v>
      </c>
    </row>
    <row r="671" spans="1:2" x14ac:dyDescent="0.25">
      <c r="A671" s="45">
        <v>1534781.34445</v>
      </c>
      <c r="B671" s="45">
        <v>-151.622282192</v>
      </c>
    </row>
    <row r="672" spans="1:2" x14ac:dyDescent="0.25">
      <c r="A672" s="45">
        <v>1562422.3745800001</v>
      </c>
      <c r="B672" s="45">
        <v>-151.66385266699999</v>
      </c>
    </row>
    <row r="673" spans="1:2" x14ac:dyDescent="0.25">
      <c r="A673" s="45">
        <v>1590561.2127799999</v>
      </c>
      <c r="B673" s="45">
        <v>-151.690852108</v>
      </c>
    </row>
    <row r="674" spans="1:2" x14ac:dyDescent="0.25">
      <c r="A674" s="45">
        <v>1619206.82446</v>
      </c>
      <c r="B674" s="45">
        <v>-151.71342727699999</v>
      </c>
    </row>
    <row r="675" spans="1:2" x14ac:dyDescent="0.25">
      <c r="A675" s="45">
        <v>1648368.3364800001</v>
      </c>
      <c r="B675" s="45">
        <v>-151.74919505299999</v>
      </c>
    </row>
    <row r="676" spans="1:2" x14ac:dyDescent="0.25">
      <c r="A676" s="45">
        <v>1678055.0400700001</v>
      </c>
      <c r="B676" s="45">
        <v>-151.76832681499999</v>
      </c>
    </row>
    <row r="677" spans="1:2" x14ac:dyDescent="0.25">
      <c r="A677" s="45">
        <v>1708276.39381</v>
      </c>
      <c r="B677" s="45">
        <v>-151.78949112699999</v>
      </c>
    </row>
    <row r="678" spans="1:2" x14ac:dyDescent="0.25">
      <c r="A678" s="45">
        <v>1739042.0266100001</v>
      </c>
      <c r="B678" s="45">
        <v>-151.78828414500001</v>
      </c>
    </row>
    <row r="679" spans="1:2" x14ac:dyDescent="0.25">
      <c r="A679" s="45">
        <v>1770361.7408</v>
      </c>
      <c r="B679" s="45">
        <v>-151.75281976700001</v>
      </c>
    </row>
    <row r="680" spans="1:2" x14ac:dyDescent="0.25">
      <c r="A680" s="45">
        <v>1802245.5152499999</v>
      </c>
      <c r="B680" s="45">
        <v>-151.82497878000001</v>
      </c>
    </row>
    <row r="681" spans="1:2" x14ac:dyDescent="0.25">
      <c r="A681" s="45">
        <v>1834703.5085499999</v>
      </c>
      <c r="B681" s="45">
        <v>-151.85188261600001</v>
      </c>
    </row>
    <row r="682" spans="1:2" x14ac:dyDescent="0.25">
      <c r="A682" s="45">
        <v>1867746.06222</v>
      </c>
      <c r="B682" s="45">
        <v>-151.87302799</v>
      </c>
    </row>
    <row r="683" spans="1:2" x14ac:dyDescent="0.25">
      <c r="A683" s="45">
        <v>1901383.70407</v>
      </c>
      <c r="B683" s="45">
        <v>-151.88952252600001</v>
      </c>
    </row>
    <row r="684" spans="1:2" x14ac:dyDescent="0.25">
      <c r="A684" s="45">
        <v>1935627.15148</v>
      </c>
      <c r="B684" s="45">
        <v>-151.91654439300001</v>
      </c>
    </row>
    <row r="685" spans="1:2" x14ac:dyDescent="0.25">
      <c r="A685" s="45">
        <v>1970487.31486</v>
      </c>
      <c r="B685" s="45">
        <v>-151.94159179299999</v>
      </c>
    </row>
    <row r="686" spans="1:2" x14ac:dyDescent="0.25">
      <c r="A686" s="45">
        <v>2005975.3011</v>
      </c>
      <c r="B686" s="45">
        <v>-151.978631498</v>
      </c>
    </row>
    <row r="687" spans="1:2" x14ac:dyDescent="0.25">
      <c r="A687" s="45">
        <v>2042102.4171500001</v>
      </c>
      <c r="B687" s="45">
        <v>-151.988689357</v>
      </c>
    </row>
    <row r="688" spans="1:2" x14ac:dyDescent="0.25">
      <c r="A688" s="45">
        <v>2078880.17356</v>
      </c>
      <c r="B688" s="45">
        <v>-152.00054276200001</v>
      </c>
    </row>
    <row r="689" spans="1:2" x14ac:dyDescent="0.25">
      <c r="A689" s="45">
        <v>2116320.28822</v>
      </c>
      <c r="B689" s="45">
        <v>-152.00803810100001</v>
      </c>
    </row>
    <row r="690" spans="1:2" x14ac:dyDescent="0.25">
      <c r="A690" s="45">
        <v>2154434.6900300002</v>
      </c>
      <c r="B690" s="45">
        <v>-152.03322635999999</v>
      </c>
    </row>
    <row r="691" spans="1:2" x14ac:dyDescent="0.25">
      <c r="A691" s="45">
        <v>2193235.5227299999</v>
      </c>
      <c r="B691" s="45">
        <v>-152.049502378</v>
      </c>
    </row>
    <row r="692" spans="1:2" x14ac:dyDescent="0.25">
      <c r="A692" s="45">
        <v>2232735.1487799999</v>
      </c>
      <c r="B692" s="45">
        <v>-152.06990827199999</v>
      </c>
    </row>
    <row r="693" spans="1:2" x14ac:dyDescent="0.25">
      <c r="A693" s="45">
        <v>2272946.1532600001</v>
      </c>
      <c r="B693" s="45">
        <v>-152.07674169000001</v>
      </c>
    </row>
    <row r="694" spans="1:2" x14ac:dyDescent="0.25">
      <c r="A694" s="45">
        <v>2313881.3479200001</v>
      </c>
      <c r="B694" s="45">
        <v>-152.10225984799999</v>
      </c>
    </row>
    <row r="695" spans="1:2" x14ac:dyDescent="0.25">
      <c r="A695" s="45">
        <v>2355553.77526</v>
      </c>
      <c r="B695" s="45">
        <v>-152.10325168099999</v>
      </c>
    </row>
    <row r="696" spans="1:2" x14ac:dyDescent="0.25">
      <c r="A696" s="45">
        <v>2397976.71264</v>
      </c>
      <c r="B696" s="45">
        <v>-152.07298300100001</v>
      </c>
    </row>
    <row r="697" spans="1:2" x14ac:dyDescent="0.25">
      <c r="A697" s="45">
        <v>2441163.6765800002</v>
      </c>
      <c r="B697" s="45">
        <v>-152.15191895300001</v>
      </c>
    </row>
    <row r="698" spans="1:2" x14ac:dyDescent="0.25">
      <c r="A698" s="45">
        <v>2485128.42698</v>
      </c>
      <c r="B698" s="45">
        <v>-152.16533306299999</v>
      </c>
    </row>
    <row r="699" spans="1:2" x14ac:dyDescent="0.25">
      <c r="A699" s="45">
        <v>2529884.9715999998</v>
      </c>
      <c r="B699" s="45">
        <v>-152.198997975</v>
      </c>
    </row>
    <row r="700" spans="1:2" x14ac:dyDescent="0.25">
      <c r="A700" s="45">
        <v>2575447.57045</v>
      </c>
      <c r="B700" s="45">
        <v>-152.205229454</v>
      </c>
    </row>
    <row r="701" spans="1:2" x14ac:dyDescent="0.25">
      <c r="A701" s="45">
        <v>2621830.7403799999</v>
      </c>
      <c r="B701" s="45">
        <v>-152.21701699900001</v>
      </c>
    </row>
    <row r="702" spans="1:2" x14ac:dyDescent="0.25">
      <c r="A702" s="45">
        <v>2669049.2596499999</v>
      </c>
      <c r="B702" s="45">
        <v>-152.22614308799999</v>
      </c>
    </row>
    <row r="703" spans="1:2" x14ac:dyDescent="0.25">
      <c r="A703" s="45">
        <v>2717118.1727</v>
      </c>
      <c r="B703" s="45">
        <v>-152.22838885499999</v>
      </c>
    </row>
    <row r="704" spans="1:2" x14ac:dyDescent="0.25">
      <c r="A704" s="45">
        <v>2766052.7949199998</v>
      </c>
      <c r="B704" s="45">
        <v>-152.238706388</v>
      </c>
    </row>
    <row r="705" spans="1:2" x14ac:dyDescent="0.25">
      <c r="A705" s="45">
        <v>2815868.7175099999</v>
      </c>
      <c r="B705" s="45">
        <v>-152.26825400199999</v>
      </c>
    </row>
    <row r="706" spans="1:2" x14ac:dyDescent="0.25">
      <c r="A706" s="45">
        <v>2866581.8124600002</v>
      </c>
      <c r="B706" s="45">
        <v>-152.27357440599999</v>
      </c>
    </row>
    <row r="707" spans="1:2" x14ac:dyDescent="0.25">
      <c r="A707" s="45">
        <v>2918208.2376399999</v>
      </c>
      <c r="B707" s="45">
        <v>-152.29389866099999</v>
      </c>
    </row>
    <row r="708" spans="1:2" x14ac:dyDescent="0.25">
      <c r="A708" s="45">
        <v>2970764.4419</v>
      </c>
      <c r="B708" s="45">
        <v>-152.32102407799999</v>
      </c>
    </row>
    <row r="709" spans="1:2" x14ac:dyDescent="0.25">
      <c r="A709" s="45">
        <v>3024267.17031</v>
      </c>
      <c r="B709" s="45">
        <v>-152.31505802199999</v>
      </c>
    </row>
    <row r="710" spans="1:2" x14ac:dyDescent="0.25">
      <c r="A710" s="45">
        <v>3078733.46955</v>
      </c>
      <c r="B710" s="45">
        <v>-152.33272146799999</v>
      </c>
    </row>
    <row r="711" spans="1:2" x14ac:dyDescent="0.25">
      <c r="A711" s="45">
        <v>3134180.6932899999</v>
      </c>
      <c r="B711" s="45">
        <v>-152.35452089899999</v>
      </c>
    </row>
    <row r="712" spans="1:2" x14ac:dyDescent="0.25">
      <c r="A712" s="45">
        <v>3190626.5077300002</v>
      </c>
      <c r="B712" s="45">
        <v>-152.36963898499999</v>
      </c>
    </row>
    <row r="713" spans="1:2" x14ac:dyDescent="0.25">
      <c r="A713" s="45">
        <v>3248088.8972399998</v>
      </c>
      <c r="B713" s="45">
        <v>-152.371314101</v>
      </c>
    </row>
    <row r="714" spans="1:2" x14ac:dyDescent="0.25">
      <c r="A714" s="45">
        <v>3306586.1700900001</v>
      </c>
      <c r="B714" s="45">
        <v>-152.38165636400001</v>
      </c>
    </row>
    <row r="715" spans="1:2" x14ac:dyDescent="0.25">
      <c r="A715" s="45">
        <v>3366136.9642699999</v>
      </c>
      <c r="B715" s="45">
        <v>-152.392616291</v>
      </c>
    </row>
    <row r="716" spans="1:2" x14ac:dyDescent="0.25">
      <c r="A716" s="45">
        <v>3426760.25343</v>
      </c>
      <c r="B716" s="45">
        <v>-152.40018439799999</v>
      </c>
    </row>
    <row r="717" spans="1:2" x14ac:dyDescent="0.25">
      <c r="A717" s="45">
        <v>3488475.3529500002</v>
      </c>
      <c r="B717" s="45">
        <v>-152.40630905</v>
      </c>
    </row>
    <row r="718" spans="1:2" x14ac:dyDescent="0.25">
      <c r="A718" s="45">
        <v>3551301.92606</v>
      </c>
      <c r="B718" s="45">
        <v>-152.415753768</v>
      </c>
    </row>
    <row r="719" spans="1:2" x14ac:dyDescent="0.25">
      <c r="A719" s="45">
        <v>3615259.9901100001</v>
      </c>
      <c r="B719" s="45">
        <v>-152.45071871499999</v>
      </c>
    </row>
    <row r="720" spans="1:2" x14ac:dyDescent="0.25">
      <c r="A720" s="45">
        <v>3680369.9229799998</v>
      </c>
      <c r="B720" s="45">
        <v>-152.471618858</v>
      </c>
    </row>
    <row r="721" spans="1:2" x14ac:dyDescent="0.25">
      <c r="A721" s="45">
        <v>3746652.46955</v>
      </c>
      <c r="B721" s="45">
        <v>-152.47269291500001</v>
      </c>
    </row>
    <row r="722" spans="1:2" x14ac:dyDescent="0.25">
      <c r="A722" s="45">
        <v>3814128.7482799999</v>
      </c>
      <c r="B722" s="45">
        <v>-152.45764641599999</v>
      </c>
    </row>
    <row r="723" spans="1:2" x14ac:dyDescent="0.25">
      <c r="A723" s="45">
        <v>3882820.25801</v>
      </c>
      <c r="B723" s="45">
        <v>-152.49154741300001</v>
      </c>
    </row>
    <row r="724" spans="1:2" x14ac:dyDescent="0.25">
      <c r="A724" s="45">
        <v>3952748.88473</v>
      </c>
      <c r="B724" s="45">
        <v>-152.503068918</v>
      </c>
    </row>
    <row r="725" spans="1:2" x14ac:dyDescent="0.25">
      <c r="A725" s="45">
        <v>4023936.9086199999</v>
      </c>
      <c r="B725" s="45">
        <v>-152.516173993</v>
      </c>
    </row>
    <row r="726" spans="1:2" x14ac:dyDescent="0.25">
      <c r="A726" s="45">
        <v>4096407.0111099998</v>
      </c>
      <c r="B726" s="45">
        <v>-152.53014551000001</v>
      </c>
    </row>
    <row r="727" spans="1:2" x14ac:dyDescent="0.25">
      <c r="A727" s="45">
        <v>4170182.2821200001</v>
      </c>
      <c r="B727" s="45">
        <v>-152.53959323999999</v>
      </c>
    </row>
    <row r="728" spans="1:2" x14ac:dyDescent="0.25">
      <c r="A728" s="45">
        <v>4245286.2273899997</v>
      </c>
      <c r="B728" s="45">
        <v>-152.52963749200001</v>
      </c>
    </row>
    <row r="729" spans="1:2" x14ac:dyDescent="0.25">
      <c r="A729" s="45">
        <v>4321742.7760399999</v>
      </c>
      <c r="B729" s="45">
        <v>-152.551330734</v>
      </c>
    </row>
    <row r="730" spans="1:2" x14ac:dyDescent="0.25">
      <c r="A730" s="45">
        <v>4399576.2880999995</v>
      </c>
      <c r="B730" s="45">
        <v>-152.55458659799999</v>
      </c>
    </row>
    <row r="731" spans="1:2" x14ac:dyDescent="0.25">
      <c r="A731" s="45">
        <v>4478811.5623500003</v>
      </c>
      <c r="B731" s="45">
        <v>-152.564407397</v>
      </c>
    </row>
    <row r="732" spans="1:2" x14ac:dyDescent="0.25">
      <c r="A732" s="45">
        <v>4559473.8441700004</v>
      </c>
      <c r="B732" s="45">
        <v>-152.591143544</v>
      </c>
    </row>
    <row r="733" spans="1:2" x14ac:dyDescent="0.25">
      <c r="A733" s="45">
        <v>4641588.8336100001</v>
      </c>
      <c r="B733" s="45">
        <v>-152.59610270799999</v>
      </c>
    </row>
    <row r="734" spans="1:2" x14ac:dyDescent="0.25">
      <c r="A734" s="45">
        <v>4725182.6935900003</v>
      </c>
      <c r="B734" s="45">
        <v>-152.575933263</v>
      </c>
    </row>
    <row r="735" spans="1:2" x14ac:dyDescent="0.25">
      <c r="A735" s="45">
        <v>4810282.0581799997</v>
      </c>
      <c r="B735" s="45">
        <v>-152.58398325600001</v>
      </c>
    </row>
    <row r="736" spans="1:2" x14ac:dyDescent="0.25">
      <c r="A736" s="45">
        <v>4896914.0411499999</v>
      </c>
      <c r="B736" s="45">
        <v>-152.60291907499999</v>
      </c>
    </row>
    <row r="737" spans="1:2" x14ac:dyDescent="0.25">
      <c r="A737" s="45">
        <v>4985106.2445900002</v>
      </c>
      <c r="B737" s="45">
        <v>-152.61014444899999</v>
      </c>
    </row>
    <row r="738" spans="1:2" x14ac:dyDescent="0.25">
      <c r="A738" s="45">
        <v>5074886.7676600004</v>
      </c>
      <c r="B738" s="45">
        <v>-152.61136730999999</v>
      </c>
    </row>
    <row r="739" spans="1:2" x14ac:dyDescent="0.25">
      <c r="A739" s="45">
        <v>5166284.2156100003</v>
      </c>
      <c r="B739" s="45">
        <v>-152.61350469499999</v>
      </c>
    </row>
    <row r="740" spans="1:2" x14ac:dyDescent="0.25">
      <c r="A740" s="45">
        <v>5259327.7088599997</v>
      </c>
      <c r="B740" s="45">
        <v>-152.621366378</v>
      </c>
    </row>
    <row r="741" spans="1:2" x14ac:dyDescent="0.25">
      <c r="A741" s="45">
        <v>5354046.8922699997</v>
      </c>
      <c r="B741" s="45">
        <v>-152.631860886</v>
      </c>
    </row>
    <row r="742" spans="1:2" x14ac:dyDescent="0.25">
      <c r="A742" s="45">
        <v>5450471.9446099997</v>
      </c>
      <c r="B742" s="45">
        <v>-152.627006569</v>
      </c>
    </row>
    <row r="743" spans="1:2" x14ac:dyDescent="0.25">
      <c r="A743" s="45">
        <v>5548633.5881500002</v>
      </c>
      <c r="B743" s="45">
        <v>-152.645694107</v>
      </c>
    </row>
    <row r="744" spans="1:2" x14ac:dyDescent="0.25">
      <c r="A744" s="45">
        <v>5648563.09846</v>
      </c>
      <c r="B744" s="45">
        <v>-152.642643569</v>
      </c>
    </row>
    <row r="745" spans="1:2" x14ac:dyDescent="0.25">
      <c r="A745" s="45">
        <v>5750292.31439</v>
      </c>
      <c r="B745" s="45">
        <v>-152.65426375499999</v>
      </c>
    </row>
    <row r="746" spans="1:2" x14ac:dyDescent="0.25">
      <c r="A746" s="45">
        <v>5853853.6481799996</v>
      </c>
      <c r="B746" s="45">
        <v>-152.649656134</v>
      </c>
    </row>
    <row r="747" spans="1:2" x14ac:dyDescent="0.25">
      <c r="A747" s="45">
        <v>5959280.09583</v>
      </c>
      <c r="B747" s="45">
        <v>-152.66527569600001</v>
      </c>
    </row>
    <row r="748" spans="1:2" x14ac:dyDescent="0.25">
      <c r="A748" s="45">
        <v>6066605.2475699997</v>
      </c>
      <c r="B748" s="45">
        <v>-152.65489256800001</v>
      </c>
    </row>
    <row r="749" spans="1:2" x14ac:dyDescent="0.25">
      <c r="A749" s="45">
        <v>6175863.2985899998</v>
      </c>
      <c r="B749" s="45">
        <v>-152.675491196</v>
      </c>
    </row>
    <row r="750" spans="1:2" x14ac:dyDescent="0.25">
      <c r="A750" s="45">
        <v>6287089.0599199999</v>
      </c>
      <c r="B750" s="45">
        <v>-152.666501799</v>
      </c>
    </row>
    <row r="751" spans="1:2" x14ac:dyDescent="0.25">
      <c r="A751" s="45">
        <v>6400317.9695300004</v>
      </c>
      <c r="B751" s="45">
        <v>-152.58820811800001</v>
      </c>
    </row>
    <row r="752" spans="1:2" x14ac:dyDescent="0.25">
      <c r="A752" s="45">
        <v>6515586.1036400003</v>
      </c>
      <c r="B752" s="45">
        <v>-152.567750953</v>
      </c>
    </row>
    <row r="753" spans="1:2" x14ac:dyDescent="0.25">
      <c r="A753" s="45">
        <v>6632930.1881600004</v>
      </c>
      <c r="B753" s="45">
        <v>-152.59674092399999</v>
      </c>
    </row>
    <row r="754" spans="1:2" x14ac:dyDescent="0.25">
      <c r="A754" s="45">
        <v>6752387.61044</v>
      </c>
      <c r="B754" s="45">
        <v>-152.57842147599999</v>
      </c>
    </row>
    <row r="755" spans="1:2" x14ac:dyDescent="0.25">
      <c r="A755" s="45">
        <v>6873996.4311800003</v>
      </c>
      <c r="B755" s="45">
        <v>-152.67287199</v>
      </c>
    </row>
    <row r="756" spans="1:2" x14ac:dyDescent="0.25">
      <c r="A756" s="45">
        <v>6997795.39652</v>
      </c>
      <c r="B756" s="45">
        <v>-152.65404986199999</v>
      </c>
    </row>
    <row r="757" spans="1:2" x14ac:dyDescent="0.25">
      <c r="A757" s="45">
        <v>7123823.9504199997</v>
      </c>
      <c r="B757" s="45">
        <v>-152.68280644500001</v>
      </c>
    </row>
    <row r="758" spans="1:2" x14ac:dyDescent="0.25">
      <c r="A758" s="45">
        <v>7252122.2472200003</v>
      </c>
      <c r="B758" s="45">
        <v>-152.66323276400001</v>
      </c>
    </row>
    <row r="759" spans="1:2" x14ac:dyDescent="0.25">
      <c r="A759" s="45">
        <v>7382731.1644200003</v>
      </c>
      <c r="B759" s="45">
        <v>-152.682680912</v>
      </c>
    </row>
    <row r="760" spans="1:2" x14ac:dyDescent="0.25">
      <c r="A760" s="45">
        <v>7515692.3157200003</v>
      </c>
      <c r="B760" s="45">
        <v>-152.700799907</v>
      </c>
    </row>
    <row r="761" spans="1:2" x14ac:dyDescent="0.25">
      <c r="A761" s="45">
        <v>7651048.06427</v>
      </c>
      <c r="B761" s="45">
        <v>-152.685879648</v>
      </c>
    </row>
    <row r="762" spans="1:2" x14ac:dyDescent="0.25">
      <c r="A762" s="45">
        <v>7788841.5361799998</v>
      </c>
      <c r="B762" s="45">
        <v>-152.69798773799999</v>
      </c>
    </row>
    <row r="763" spans="1:2" x14ac:dyDescent="0.25">
      <c r="A763" s="45">
        <v>7929116.63423</v>
      </c>
      <c r="B763" s="45">
        <v>-152.68263494799999</v>
      </c>
    </row>
    <row r="764" spans="1:2" x14ac:dyDescent="0.25">
      <c r="A764" s="45">
        <v>8071918.0518899998</v>
      </c>
      <c r="B764" s="45">
        <v>-152.69379609399999</v>
      </c>
    </row>
    <row r="765" spans="1:2" x14ac:dyDescent="0.25">
      <c r="A765" s="45">
        <v>8217291.2875499995</v>
      </c>
      <c r="B765" s="45">
        <v>-152.68940097199999</v>
      </c>
    </row>
    <row r="766" spans="1:2" x14ac:dyDescent="0.25">
      <c r="A766" s="45">
        <v>8365282.6590099996</v>
      </c>
      <c r="B766" s="45">
        <v>-152.677968343</v>
      </c>
    </row>
    <row r="767" spans="1:2" x14ac:dyDescent="0.25">
      <c r="A767" s="45">
        <v>8515939.3182500005</v>
      </c>
      <c r="B767" s="45">
        <v>-152.67368779500001</v>
      </c>
    </row>
    <row r="768" spans="1:2" x14ac:dyDescent="0.25">
      <c r="A768" s="45">
        <v>8669309.2664400004</v>
      </c>
      <c r="B768" s="45">
        <v>-152.669066864</v>
      </c>
    </row>
    <row r="769" spans="1:2" x14ac:dyDescent="0.25">
      <c r="A769" s="45">
        <v>8825441.3692300003</v>
      </c>
      <c r="B769" s="45">
        <v>-152.679866065</v>
      </c>
    </row>
    <row r="770" spans="1:2" x14ac:dyDescent="0.25">
      <c r="A770" s="45">
        <v>8984385.3723499998</v>
      </c>
      <c r="B770" s="45">
        <v>-152.671478839</v>
      </c>
    </row>
    <row r="771" spans="1:2" x14ac:dyDescent="0.25">
      <c r="A771" s="45">
        <v>9146191.9174099993</v>
      </c>
      <c r="B771" s="45">
        <v>-152.67712790799999</v>
      </c>
    </row>
    <row r="772" spans="1:2" x14ac:dyDescent="0.25">
      <c r="A772" s="45">
        <v>9310912.5580899995</v>
      </c>
      <c r="B772" s="45">
        <v>-152.66616888499999</v>
      </c>
    </row>
    <row r="773" spans="1:2" x14ac:dyDescent="0.25">
      <c r="A773" s="45">
        <v>9478599.7765200008</v>
      </c>
      <c r="B773" s="45">
        <v>-152.559646402</v>
      </c>
    </row>
    <row r="774" spans="1:2" x14ac:dyDescent="0.25">
      <c r="A774" s="45">
        <v>9649307.0000299998</v>
      </c>
      <c r="B774" s="45">
        <v>-152.56682466199999</v>
      </c>
    </row>
    <row r="775" spans="1:2" x14ac:dyDescent="0.25">
      <c r="A775" s="45">
        <v>9823088.6181700006</v>
      </c>
      <c r="B775" s="45">
        <v>-152.40860113900001</v>
      </c>
    </row>
    <row r="776" spans="1:2" x14ac:dyDescent="0.25">
      <c r="A776" s="45">
        <v>10000000</v>
      </c>
      <c r="B776" s="45">
        <v>-152.40940082700001</v>
      </c>
    </row>
    <row r="777" spans="1:2" x14ac:dyDescent="0.25">
      <c r="A777" s="45">
        <v>10180097.5118</v>
      </c>
      <c r="B777" s="45">
        <v>-150.53330737900001</v>
      </c>
    </row>
    <row r="778" spans="1:2" x14ac:dyDescent="0.25">
      <c r="A778" s="45">
        <v>10363438.535</v>
      </c>
      <c r="B778" s="45">
        <v>-150.55762240799999</v>
      </c>
    </row>
    <row r="779" spans="1:2" x14ac:dyDescent="0.25">
      <c r="A779" s="45">
        <v>10550081.4844</v>
      </c>
      <c r="B779" s="45">
        <v>-152.54827372899999</v>
      </c>
    </row>
    <row r="780" spans="1:2" x14ac:dyDescent="0.25">
      <c r="A780" s="45">
        <v>10740085.8268</v>
      </c>
      <c r="B780" s="45">
        <v>-152.584951233</v>
      </c>
    </row>
    <row r="781" spans="1:2" x14ac:dyDescent="0.25">
      <c r="A781" s="45">
        <v>10933512.100199999</v>
      </c>
      <c r="B781" s="45">
        <v>-152.590072306</v>
      </c>
    </row>
    <row r="782" spans="1:2" x14ac:dyDescent="0.25">
      <c r="A782" s="45">
        <v>11130421.932700001</v>
      </c>
      <c r="B782" s="45">
        <v>-152.61680760799999</v>
      </c>
    </row>
    <row r="783" spans="1:2" x14ac:dyDescent="0.25">
      <c r="A783" s="45">
        <v>11330878.062200001</v>
      </c>
      <c r="B783" s="45">
        <v>-152.64719904099999</v>
      </c>
    </row>
    <row r="784" spans="1:2" x14ac:dyDescent="0.25">
      <c r="A784" s="45">
        <v>11534944.356799999</v>
      </c>
      <c r="B784" s="45">
        <v>-152.672882039</v>
      </c>
    </row>
    <row r="785" spans="1:2" x14ac:dyDescent="0.25">
      <c r="A785" s="45">
        <v>11742685.8345</v>
      </c>
      <c r="B785" s="45">
        <v>-152.69583684599999</v>
      </c>
    </row>
    <row r="786" spans="1:2" x14ac:dyDescent="0.25">
      <c r="A786" s="45">
        <v>11954168.684599999</v>
      </c>
      <c r="B786" s="45">
        <v>-152.706194434</v>
      </c>
    </row>
    <row r="787" spans="1:2" x14ac:dyDescent="0.25">
      <c r="A787" s="45">
        <v>12169460.2882</v>
      </c>
      <c r="B787" s="45">
        <v>-152.712004998</v>
      </c>
    </row>
    <row r="788" spans="1:2" x14ac:dyDescent="0.25">
      <c r="A788" s="45">
        <v>12388629.2399</v>
      </c>
      <c r="B788" s="45">
        <v>-152.70406920900001</v>
      </c>
    </row>
    <row r="789" spans="1:2" x14ac:dyDescent="0.25">
      <c r="A789" s="45">
        <v>12611745.369999999</v>
      </c>
      <c r="B789" s="45">
        <v>-152.6994665</v>
      </c>
    </row>
    <row r="790" spans="1:2" x14ac:dyDescent="0.25">
      <c r="A790" s="45">
        <v>12838879.766100001</v>
      </c>
      <c r="B790" s="45">
        <v>-152.70083258099999</v>
      </c>
    </row>
    <row r="791" spans="1:2" x14ac:dyDescent="0.25">
      <c r="A791" s="45">
        <v>13070104.7961</v>
      </c>
      <c r="B791" s="45">
        <v>-152.702187611</v>
      </c>
    </row>
    <row r="792" spans="1:2" x14ac:dyDescent="0.25">
      <c r="A792" s="45">
        <v>13305494.1314</v>
      </c>
      <c r="B792" s="45">
        <v>-152.721213672</v>
      </c>
    </row>
    <row r="793" spans="1:2" x14ac:dyDescent="0.25">
      <c r="A793" s="45">
        <v>13545122.77</v>
      </c>
      <c r="B793" s="45">
        <v>-152.722851281</v>
      </c>
    </row>
    <row r="794" spans="1:2" x14ac:dyDescent="0.25">
      <c r="A794" s="45">
        <v>13789067.060799999</v>
      </c>
      <c r="B794" s="45">
        <v>-152.73388061599999</v>
      </c>
    </row>
    <row r="795" spans="1:2" x14ac:dyDescent="0.25">
      <c r="A795" s="45">
        <v>14037404.727600001</v>
      </c>
      <c r="B795" s="45">
        <v>-152.74339760300001</v>
      </c>
    </row>
    <row r="796" spans="1:2" x14ac:dyDescent="0.25">
      <c r="A796" s="45">
        <v>14290214.8939</v>
      </c>
      <c r="B796" s="45">
        <v>-152.76184787400001</v>
      </c>
    </row>
    <row r="797" spans="1:2" x14ac:dyDescent="0.25">
      <c r="A797" s="45">
        <v>14547578.1085</v>
      </c>
      <c r="B797" s="45">
        <v>-152.78941916299999</v>
      </c>
    </row>
    <row r="798" spans="1:2" x14ac:dyDescent="0.25">
      <c r="A798" s="45">
        <v>14809576.3705</v>
      </c>
      <c r="B798" s="45">
        <v>-152.82660507200001</v>
      </c>
    </row>
    <row r="799" spans="1:2" x14ac:dyDescent="0.25">
      <c r="A799" s="45">
        <v>15076293.155999999</v>
      </c>
      <c r="B799" s="45">
        <v>-152.854451939</v>
      </c>
    </row>
    <row r="800" spans="1:2" x14ac:dyDescent="0.25">
      <c r="A800" s="45">
        <v>15347813.444499999</v>
      </c>
      <c r="B800" s="45">
        <v>-152.85668102599999</v>
      </c>
    </row>
    <row r="801" spans="1:2" x14ac:dyDescent="0.25">
      <c r="A801" s="45">
        <v>15624223.7458</v>
      </c>
      <c r="B801" s="45">
        <v>-152.85342640100001</v>
      </c>
    </row>
    <row r="802" spans="1:2" x14ac:dyDescent="0.25">
      <c r="A802" s="45">
        <v>15905612.127800001</v>
      </c>
      <c r="B802" s="45">
        <v>-152.74015461400001</v>
      </c>
    </row>
    <row r="803" spans="1:2" x14ac:dyDescent="0.25">
      <c r="A803" s="45">
        <v>16192068.2446</v>
      </c>
      <c r="B803" s="45">
        <v>-152.62443254300001</v>
      </c>
    </row>
    <row r="804" spans="1:2" x14ac:dyDescent="0.25">
      <c r="A804" s="45">
        <v>16483683.364800001</v>
      </c>
      <c r="B804" s="45">
        <v>-152.865990133</v>
      </c>
    </row>
    <row r="805" spans="1:2" x14ac:dyDescent="0.25">
      <c r="A805" s="45">
        <v>16780550.400699999</v>
      </c>
      <c r="B805" s="45">
        <v>-152.955769094</v>
      </c>
    </row>
    <row r="806" spans="1:2" x14ac:dyDescent="0.25">
      <c r="A806" s="45">
        <v>17082763.938099999</v>
      </c>
      <c r="B806" s="45">
        <v>-152.98200378999999</v>
      </c>
    </row>
    <row r="807" spans="1:2" x14ac:dyDescent="0.25">
      <c r="A807" s="45">
        <v>17390420.266100001</v>
      </c>
      <c r="B807" s="45">
        <v>-153.011925295</v>
      </c>
    </row>
    <row r="808" spans="1:2" x14ac:dyDescent="0.25">
      <c r="A808" s="45">
        <v>17703617.408</v>
      </c>
      <c r="B808" s="45">
        <v>-153.049460272</v>
      </c>
    </row>
    <row r="809" spans="1:2" x14ac:dyDescent="0.25">
      <c r="A809" s="45">
        <v>18022455.1525</v>
      </c>
      <c r="B809" s="45">
        <v>-153.09542311199999</v>
      </c>
    </row>
    <row r="810" spans="1:2" x14ac:dyDescent="0.25">
      <c r="A810" s="45">
        <v>18347035.085499998</v>
      </c>
      <c r="B810" s="45">
        <v>-153.114491676</v>
      </c>
    </row>
    <row r="811" spans="1:2" x14ac:dyDescent="0.25">
      <c r="A811" s="45">
        <v>18677460.622200001</v>
      </c>
      <c r="B811" s="45">
        <v>-153.13929590800001</v>
      </c>
    </row>
    <row r="812" spans="1:2" x14ac:dyDescent="0.25">
      <c r="A812" s="45">
        <v>19013837.0407</v>
      </c>
      <c r="B812" s="45">
        <v>-153.17134936799999</v>
      </c>
    </row>
    <row r="813" spans="1:2" x14ac:dyDescent="0.25">
      <c r="A813" s="45">
        <v>19356271.514800001</v>
      </c>
      <c r="B813" s="45">
        <v>-153.16980505199999</v>
      </c>
    </row>
    <row r="814" spans="1:2" x14ac:dyDescent="0.25">
      <c r="A814" s="45">
        <v>19704873.148600001</v>
      </c>
      <c r="B814" s="45">
        <v>-152.784859649</v>
      </c>
    </row>
    <row r="815" spans="1:2" x14ac:dyDescent="0.25">
      <c r="A815" s="45">
        <v>20000000</v>
      </c>
      <c r="B815" s="45">
        <v>-151.64421524100001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9"/>
  <sheetViews>
    <sheetView workbookViewId="0">
      <selection activeCell="B17" sqref="A1:B17"/>
    </sheetView>
  </sheetViews>
  <sheetFormatPr defaultRowHeight="15" x14ac:dyDescent="0.25"/>
  <cols>
    <col min="1" max="1" width="5" style="6" bestFit="1" customWidth="1"/>
    <col min="2" max="2" width="14.42578125" style="6" customWidth="1"/>
    <col min="3" max="3" width="15" style="6" customWidth="1"/>
    <col min="4" max="4" width="13.42578125" style="9" customWidth="1"/>
    <col min="5" max="5" width="11.42578125" style="9" customWidth="1"/>
    <col min="6" max="6" width="12.42578125" style="9" bestFit="1" customWidth="1"/>
    <col min="7" max="7" width="21.42578125" bestFit="1" customWidth="1"/>
    <col min="8" max="9" width="11.5703125" customWidth="1"/>
    <col min="253" max="253" width="5" bestFit="1" customWidth="1"/>
    <col min="254" max="254" width="14.42578125" customWidth="1"/>
    <col min="255" max="255" width="15" customWidth="1"/>
    <col min="256" max="256" width="13.42578125" customWidth="1"/>
    <col min="257" max="257" width="12.7109375" bestFit="1" customWidth="1"/>
    <col min="258" max="258" width="11.42578125" bestFit="1" customWidth="1"/>
    <col min="259" max="260" width="12.42578125" bestFit="1" customWidth="1"/>
    <col min="261" max="261" width="21.42578125" bestFit="1" customWidth="1"/>
    <col min="262" max="262" width="12.42578125" bestFit="1" customWidth="1"/>
    <col min="509" max="509" width="5" bestFit="1" customWidth="1"/>
    <col min="510" max="510" width="14.42578125" customWidth="1"/>
    <col min="511" max="511" width="15" customWidth="1"/>
    <col min="512" max="512" width="13.42578125" customWidth="1"/>
    <col min="513" max="513" width="12.7109375" bestFit="1" customWidth="1"/>
    <col min="514" max="514" width="11.42578125" bestFit="1" customWidth="1"/>
    <col min="515" max="516" width="12.42578125" bestFit="1" customWidth="1"/>
    <col min="517" max="517" width="21.42578125" bestFit="1" customWidth="1"/>
    <col min="518" max="518" width="12.42578125" bestFit="1" customWidth="1"/>
    <col min="765" max="765" width="5" bestFit="1" customWidth="1"/>
    <col min="766" max="766" width="14.42578125" customWidth="1"/>
    <col min="767" max="767" width="15" customWidth="1"/>
    <col min="768" max="768" width="13.42578125" customWidth="1"/>
    <col min="769" max="769" width="12.7109375" bestFit="1" customWidth="1"/>
    <col min="770" max="770" width="11.42578125" bestFit="1" customWidth="1"/>
    <col min="771" max="772" width="12.42578125" bestFit="1" customWidth="1"/>
    <col min="773" max="773" width="21.42578125" bestFit="1" customWidth="1"/>
    <col min="774" max="774" width="12.42578125" bestFit="1" customWidth="1"/>
    <col min="1021" max="1021" width="5" bestFit="1" customWidth="1"/>
    <col min="1022" max="1022" width="14.42578125" customWidth="1"/>
    <col min="1023" max="1023" width="15" customWidth="1"/>
    <col min="1024" max="1024" width="13.42578125" customWidth="1"/>
    <col min="1025" max="1025" width="12.7109375" bestFit="1" customWidth="1"/>
    <col min="1026" max="1026" width="11.42578125" bestFit="1" customWidth="1"/>
    <col min="1027" max="1028" width="12.42578125" bestFit="1" customWidth="1"/>
    <col min="1029" max="1029" width="21.42578125" bestFit="1" customWidth="1"/>
    <col min="1030" max="1030" width="12.42578125" bestFit="1" customWidth="1"/>
    <col min="1277" max="1277" width="5" bestFit="1" customWidth="1"/>
    <col min="1278" max="1278" width="14.42578125" customWidth="1"/>
    <col min="1279" max="1279" width="15" customWidth="1"/>
    <col min="1280" max="1280" width="13.42578125" customWidth="1"/>
    <col min="1281" max="1281" width="12.7109375" bestFit="1" customWidth="1"/>
    <col min="1282" max="1282" width="11.42578125" bestFit="1" customWidth="1"/>
    <col min="1283" max="1284" width="12.42578125" bestFit="1" customWidth="1"/>
    <col min="1285" max="1285" width="21.42578125" bestFit="1" customWidth="1"/>
    <col min="1286" max="1286" width="12.42578125" bestFit="1" customWidth="1"/>
    <col min="1533" max="1533" width="5" bestFit="1" customWidth="1"/>
    <col min="1534" max="1534" width="14.42578125" customWidth="1"/>
    <col min="1535" max="1535" width="15" customWidth="1"/>
    <col min="1536" max="1536" width="13.42578125" customWidth="1"/>
    <col min="1537" max="1537" width="12.7109375" bestFit="1" customWidth="1"/>
    <col min="1538" max="1538" width="11.42578125" bestFit="1" customWidth="1"/>
    <col min="1539" max="1540" width="12.42578125" bestFit="1" customWidth="1"/>
    <col min="1541" max="1541" width="21.42578125" bestFit="1" customWidth="1"/>
    <col min="1542" max="1542" width="12.42578125" bestFit="1" customWidth="1"/>
    <col min="1789" max="1789" width="5" bestFit="1" customWidth="1"/>
    <col min="1790" max="1790" width="14.42578125" customWidth="1"/>
    <col min="1791" max="1791" width="15" customWidth="1"/>
    <col min="1792" max="1792" width="13.42578125" customWidth="1"/>
    <col min="1793" max="1793" width="12.7109375" bestFit="1" customWidth="1"/>
    <col min="1794" max="1794" width="11.42578125" bestFit="1" customWidth="1"/>
    <col min="1795" max="1796" width="12.42578125" bestFit="1" customWidth="1"/>
    <col min="1797" max="1797" width="21.42578125" bestFit="1" customWidth="1"/>
    <col min="1798" max="1798" width="12.42578125" bestFit="1" customWidth="1"/>
    <col min="2045" max="2045" width="5" bestFit="1" customWidth="1"/>
    <col min="2046" max="2046" width="14.42578125" customWidth="1"/>
    <col min="2047" max="2047" width="15" customWidth="1"/>
    <col min="2048" max="2048" width="13.42578125" customWidth="1"/>
    <col min="2049" max="2049" width="12.7109375" bestFit="1" customWidth="1"/>
    <col min="2050" max="2050" width="11.42578125" bestFit="1" customWidth="1"/>
    <col min="2051" max="2052" width="12.42578125" bestFit="1" customWidth="1"/>
    <col min="2053" max="2053" width="21.42578125" bestFit="1" customWidth="1"/>
    <col min="2054" max="2054" width="12.42578125" bestFit="1" customWidth="1"/>
    <col min="2301" max="2301" width="5" bestFit="1" customWidth="1"/>
    <col min="2302" max="2302" width="14.42578125" customWidth="1"/>
    <col min="2303" max="2303" width="15" customWidth="1"/>
    <col min="2304" max="2304" width="13.42578125" customWidth="1"/>
    <col min="2305" max="2305" width="12.7109375" bestFit="1" customWidth="1"/>
    <col min="2306" max="2306" width="11.42578125" bestFit="1" customWidth="1"/>
    <col min="2307" max="2308" width="12.42578125" bestFit="1" customWidth="1"/>
    <col min="2309" max="2309" width="21.42578125" bestFit="1" customWidth="1"/>
    <col min="2310" max="2310" width="12.42578125" bestFit="1" customWidth="1"/>
    <col min="2557" max="2557" width="5" bestFit="1" customWidth="1"/>
    <col min="2558" max="2558" width="14.42578125" customWidth="1"/>
    <col min="2559" max="2559" width="15" customWidth="1"/>
    <col min="2560" max="2560" width="13.42578125" customWidth="1"/>
    <col min="2561" max="2561" width="12.7109375" bestFit="1" customWidth="1"/>
    <col min="2562" max="2562" width="11.42578125" bestFit="1" customWidth="1"/>
    <col min="2563" max="2564" width="12.42578125" bestFit="1" customWidth="1"/>
    <col min="2565" max="2565" width="21.42578125" bestFit="1" customWidth="1"/>
    <col min="2566" max="2566" width="12.42578125" bestFit="1" customWidth="1"/>
    <col min="2813" max="2813" width="5" bestFit="1" customWidth="1"/>
    <col min="2814" max="2814" width="14.42578125" customWidth="1"/>
    <col min="2815" max="2815" width="15" customWidth="1"/>
    <col min="2816" max="2816" width="13.42578125" customWidth="1"/>
    <col min="2817" max="2817" width="12.7109375" bestFit="1" customWidth="1"/>
    <col min="2818" max="2818" width="11.42578125" bestFit="1" customWidth="1"/>
    <col min="2819" max="2820" width="12.42578125" bestFit="1" customWidth="1"/>
    <col min="2821" max="2821" width="21.42578125" bestFit="1" customWidth="1"/>
    <col min="2822" max="2822" width="12.42578125" bestFit="1" customWidth="1"/>
    <col min="3069" max="3069" width="5" bestFit="1" customWidth="1"/>
    <col min="3070" max="3070" width="14.42578125" customWidth="1"/>
    <col min="3071" max="3071" width="15" customWidth="1"/>
    <col min="3072" max="3072" width="13.42578125" customWidth="1"/>
    <col min="3073" max="3073" width="12.7109375" bestFit="1" customWidth="1"/>
    <col min="3074" max="3074" width="11.42578125" bestFit="1" customWidth="1"/>
    <col min="3075" max="3076" width="12.42578125" bestFit="1" customWidth="1"/>
    <col min="3077" max="3077" width="21.42578125" bestFit="1" customWidth="1"/>
    <col min="3078" max="3078" width="12.42578125" bestFit="1" customWidth="1"/>
    <col min="3325" max="3325" width="5" bestFit="1" customWidth="1"/>
    <col min="3326" max="3326" width="14.42578125" customWidth="1"/>
    <col min="3327" max="3327" width="15" customWidth="1"/>
    <col min="3328" max="3328" width="13.42578125" customWidth="1"/>
    <col min="3329" max="3329" width="12.7109375" bestFit="1" customWidth="1"/>
    <col min="3330" max="3330" width="11.42578125" bestFit="1" customWidth="1"/>
    <col min="3331" max="3332" width="12.42578125" bestFit="1" customWidth="1"/>
    <col min="3333" max="3333" width="21.42578125" bestFit="1" customWidth="1"/>
    <col min="3334" max="3334" width="12.42578125" bestFit="1" customWidth="1"/>
    <col min="3581" max="3581" width="5" bestFit="1" customWidth="1"/>
    <col min="3582" max="3582" width="14.42578125" customWidth="1"/>
    <col min="3583" max="3583" width="15" customWidth="1"/>
    <col min="3584" max="3584" width="13.42578125" customWidth="1"/>
    <col min="3585" max="3585" width="12.7109375" bestFit="1" customWidth="1"/>
    <col min="3586" max="3586" width="11.42578125" bestFit="1" customWidth="1"/>
    <col min="3587" max="3588" width="12.42578125" bestFit="1" customWidth="1"/>
    <col min="3589" max="3589" width="21.42578125" bestFit="1" customWidth="1"/>
    <col min="3590" max="3590" width="12.42578125" bestFit="1" customWidth="1"/>
    <col min="3837" max="3837" width="5" bestFit="1" customWidth="1"/>
    <col min="3838" max="3838" width="14.42578125" customWidth="1"/>
    <col min="3839" max="3839" width="15" customWidth="1"/>
    <col min="3840" max="3840" width="13.42578125" customWidth="1"/>
    <col min="3841" max="3841" width="12.7109375" bestFit="1" customWidth="1"/>
    <col min="3842" max="3842" width="11.42578125" bestFit="1" customWidth="1"/>
    <col min="3843" max="3844" width="12.42578125" bestFit="1" customWidth="1"/>
    <col min="3845" max="3845" width="21.42578125" bestFit="1" customWidth="1"/>
    <col min="3846" max="3846" width="12.42578125" bestFit="1" customWidth="1"/>
    <col min="4093" max="4093" width="5" bestFit="1" customWidth="1"/>
    <col min="4094" max="4094" width="14.42578125" customWidth="1"/>
    <col min="4095" max="4095" width="15" customWidth="1"/>
    <col min="4096" max="4096" width="13.42578125" customWidth="1"/>
    <col min="4097" max="4097" width="12.7109375" bestFit="1" customWidth="1"/>
    <col min="4098" max="4098" width="11.42578125" bestFit="1" customWidth="1"/>
    <col min="4099" max="4100" width="12.42578125" bestFit="1" customWidth="1"/>
    <col min="4101" max="4101" width="21.42578125" bestFit="1" customWidth="1"/>
    <col min="4102" max="4102" width="12.42578125" bestFit="1" customWidth="1"/>
    <col min="4349" max="4349" width="5" bestFit="1" customWidth="1"/>
    <col min="4350" max="4350" width="14.42578125" customWidth="1"/>
    <col min="4351" max="4351" width="15" customWidth="1"/>
    <col min="4352" max="4352" width="13.42578125" customWidth="1"/>
    <col min="4353" max="4353" width="12.7109375" bestFit="1" customWidth="1"/>
    <col min="4354" max="4354" width="11.42578125" bestFit="1" customWidth="1"/>
    <col min="4355" max="4356" width="12.42578125" bestFit="1" customWidth="1"/>
    <col min="4357" max="4357" width="21.42578125" bestFit="1" customWidth="1"/>
    <col min="4358" max="4358" width="12.42578125" bestFit="1" customWidth="1"/>
    <col min="4605" max="4605" width="5" bestFit="1" customWidth="1"/>
    <col min="4606" max="4606" width="14.42578125" customWidth="1"/>
    <col min="4607" max="4607" width="15" customWidth="1"/>
    <col min="4608" max="4608" width="13.42578125" customWidth="1"/>
    <col min="4609" max="4609" width="12.7109375" bestFit="1" customWidth="1"/>
    <col min="4610" max="4610" width="11.42578125" bestFit="1" customWidth="1"/>
    <col min="4611" max="4612" width="12.42578125" bestFit="1" customWidth="1"/>
    <col min="4613" max="4613" width="21.42578125" bestFit="1" customWidth="1"/>
    <col min="4614" max="4614" width="12.42578125" bestFit="1" customWidth="1"/>
    <col min="4861" max="4861" width="5" bestFit="1" customWidth="1"/>
    <col min="4862" max="4862" width="14.42578125" customWidth="1"/>
    <col min="4863" max="4863" width="15" customWidth="1"/>
    <col min="4864" max="4864" width="13.42578125" customWidth="1"/>
    <col min="4865" max="4865" width="12.7109375" bestFit="1" customWidth="1"/>
    <col min="4866" max="4866" width="11.42578125" bestFit="1" customWidth="1"/>
    <col min="4867" max="4868" width="12.42578125" bestFit="1" customWidth="1"/>
    <col min="4869" max="4869" width="21.42578125" bestFit="1" customWidth="1"/>
    <col min="4870" max="4870" width="12.42578125" bestFit="1" customWidth="1"/>
    <col min="5117" max="5117" width="5" bestFit="1" customWidth="1"/>
    <col min="5118" max="5118" width="14.42578125" customWidth="1"/>
    <col min="5119" max="5119" width="15" customWidth="1"/>
    <col min="5120" max="5120" width="13.42578125" customWidth="1"/>
    <col min="5121" max="5121" width="12.7109375" bestFit="1" customWidth="1"/>
    <col min="5122" max="5122" width="11.42578125" bestFit="1" customWidth="1"/>
    <col min="5123" max="5124" width="12.42578125" bestFit="1" customWidth="1"/>
    <col min="5125" max="5125" width="21.42578125" bestFit="1" customWidth="1"/>
    <col min="5126" max="5126" width="12.42578125" bestFit="1" customWidth="1"/>
    <col min="5373" max="5373" width="5" bestFit="1" customWidth="1"/>
    <col min="5374" max="5374" width="14.42578125" customWidth="1"/>
    <col min="5375" max="5375" width="15" customWidth="1"/>
    <col min="5376" max="5376" width="13.42578125" customWidth="1"/>
    <col min="5377" max="5377" width="12.7109375" bestFit="1" customWidth="1"/>
    <col min="5378" max="5378" width="11.42578125" bestFit="1" customWidth="1"/>
    <col min="5379" max="5380" width="12.42578125" bestFit="1" customWidth="1"/>
    <col min="5381" max="5381" width="21.42578125" bestFit="1" customWidth="1"/>
    <col min="5382" max="5382" width="12.42578125" bestFit="1" customWidth="1"/>
    <col min="5629" max="5629" width="5" bestFit="1" customWidth="1"/>
    <col min="5630" max="5630" width="14.42578125" customWidth="1"/>
    <col min="5631" max="5631" width="15" customWidth="1"/>
    <col min="5632" max="5632" width="13.42578125" customWidth="1"/>
    <col min="5633" max="5633" width="12.7109375" bestFit="1" customWidth="1"/>
    <col min="5634" max="5634" width="11.42578125" bestFit="1" customWidth="1"/>
    <col min="5635" max="5636" width="12.42578125" bestFit="1" customWidth="1"/>
    <col min="5637" max="5637" width="21.42578125" bestFit="1" customWidth="1"/>
    <col min="5638" max="5638" width="12.42578125" bestFit="1" customWidth="1"/>
    <col min="5885" max="5885" width="5" bestFit="1" customWidth="1"/>
    <col min="5886" max="5886" width="14.42578125" customWidth="1"/>
    <col min="5887" max="5887" width="15" customWidth="1"/>
    <col min="5888" max="5888" width="13.42578125" customWidth="1"/>
    <col min="5889" max="5889" width="12.7109375" bestFit="1" customWidth="1"/>
    <col min="5890" max="5890" width="11.42578125" bestFit="1" customWidth="1"/>
    <col min="5891" max="5892" width="12.42578125" bestFit="1" customWidth="1"/>
    <col min="5893" max="5893" width="21.42578125" bestFit="1" customWidth="1"/>
    <col min="5894" max="5894" width="12.42578125" bestFit="1" customWidth="1"/>
    <col min="6141" max="6141" width="5" bestFit="1" customWidth="1"/>
    <col min="6142" max="6142" width="14.42578125" customWidth="1"/>
    <col min="6143" max="6143" width="15" customWidth="1"/>
    <col min="6144" max="6144" width="13.42578125" customWidth="1"/>
    <col min="6145" max="6145" width="12.7109375" bestFit="1" customWidth="1"/>
    <col min="6146" max="6146" width="11.42578125" bestFit="1" customWidth="1"/>
    <col min="6147" max="6148" width="12.42578125" bestFit="1" customWidth="1"/>
    <col min="6149" max="6149" width="21.42578125" bestFit="1" customWidth="1"/>
    <col min="6150" max="6150" width="12.42578125" bestFit="1" customWidth="1"/>
    <col min="6397" max="6397" width="5" bestFit="1" customWidth="1"/>
    <col min="6398" max="6398" width="14.42578125" customWidth="1"/>
    <col min="6399" max="6399" width="15" customWidth="1"/>
    <col min="6400" max="6400" width="13.42578125" customWidth="1"/>
    <col min="6401" max="6401" width="12.7109375" bestFit="1" customWidth="1"/>
    <col min="6402" max="6402" width="11.42578125" bestFit="1" customWidth="1"/>
    <col min="6403" max="6404" width="12.42578125" bestFit="1" customWidth="1"/>
    <col min="6405" max="6405" width="21.42578125" bestFit="1" customWidth="1"/>
    <col min="6406" max="6406" width="12.42578125" bestFit="1" customWidth="1"/>
    <col min="6653" max="6653" width="5" bestFit="1" customWidth="1"/>
    <col min="6654" max="6654" width="14.42578125" customWidth="1"/>
    <col min="6655" max="6655" width="15" customWidth="1"/>
    <col min="6656" max="6656" width="13.42578125" customWidth="1"/>
    <col min="6657" max="6657" width="12.7109375" bestFit="1" customWidth="1"/>
    <col min="6658" max="6658" width="11.42578125" bestFit="1" customWidth="1"/>
    <col min="6659" max="6660" width="12.42578125" bestFit="1" customWidth="1"/>
    <col min="6661" max="6661" width="21.42578125" bestFit="1" customWidth="1"/>
    <col min="6662" max="6662" width="12.42578125" bestFit="1" customWidth="1"/>
    <col min="6909" max="6909" width="5" bestFit="1" customWidth="1"/>
    <col min="6910" max="6910" width="14.42578125" customWidth="1"/>
    <col min="6911" max="6911" width="15" customWidth="1"/>
    <col min="6912" max="6912" width="13.42578125" customWidth="1"/>
    <col min="6913" max="6913" width="12.7109375" bestFit="1" customWidth="1"/>
    <col min="6914" max="6914" width="11.42578125" bestFit="1" customWidth="1"/>
    <col min="6915" max="6916" width="12.42578125" bestFit="1" customWidth="1"/>
    <col min="6917" max="6917" width="21.42578125" bestFit="1" customWidth="1"/>
    <col min="6918" max="6918" width="12.42578125" bestFit="1" customWidth="1"/>
    <col min="7165" max="7165" width="5" bestFit="1" customWidth="1"/>
    <col min="7166" max="7166" width="14.42578125" customWidth="1"/>
    <col min="7167" max="7167" width="15" customWidth="1"/>
    <col min="7168" max="7168" width="13.42578125" customWidth="1"/>
    <col min="7169" max="7169" width="12.7109375" bestFit="1" customWidth="1"/>
    <col min="7170" max="7170" width="11.42578125" bestFit="1" customWidth="1"/>
    <col min="7171" max="7172" width="12.42578125" bestFit="1" customWidth="1"/>
    <col min="7173" max="7173" width="21.42578125" bestFit="1" customWidth="1"/>
    <col min="7174" max="7174" width="12.42578125" bestFit="1" customWidth="1"/>
    <col min="7421" max="7421" width="5" bestFit="1" customWidth="1"/>
    <col min="7422" max="7422" width="14.42578125" customWidth="1"/>
    <col min="7423" max="7423" width="15" customWidth="1"/>
    <col min="7424" max="7424" width="13.42578125" customWidth="1"/>
    <col min="7425" max="7425" width="12.7109375" bestFit="1" customWidth="1"/>
    <col min="7426" max="7426" width="11.42578125" bestFit="1" customWidth="1"/>
    <col min="7427" max="7428" width="12.42578125" bestFit="1" customWidth="1"/>
    <col min="7429" max="7429" width="21.42578125" bestFit="1" customWidth="1"/>
    <col min="7430" max="7430" width="12.42578125" bestFit="1" customWidth="1"/>
    <col min="7677" max="7677" width="5" bestFit="1" customWidth="1"/>
    <col min="7678" max="7678" width="14.42578125" customWidth="1"/>
    <col min="7679" max="7679" width="15" customWidth="1"/>
    <col min="7680" max="7680" width="13.42578125" customWidth="1"/>
    <col min="7681" max="7681" width="12.7109375" bestFit="1" customWidth="1"/>
    <col min="7682" max="7682" width="11.42578125" bestFit="1" customWidth="1"/>
    <col min="7683" max="7684" width="12.42578125" bestFit="1" customWidth="1"/>
    <col min="7685" max="7685" width="21.42578125" bestFit="1" customWidth="1"/>
    <col min="7686" max="7686" width="12.42578125" bestFit="1" customWidth="1"/>
    <col min="7933" max="7933" width="5" bestFit="1" customWidth="1"/>
    <col min="7934" max="7934" width="14.42578125" customWidth="1"/>
    <col min="7935" max="7935" width="15" customWidth="1"/>
    <col min="7936" max="7936" width="13.42578125" customWidth="1"/>
    <col min="7937" max="7937" width="12.7109375" bestFit="1" customWidth="1"/>
    <col min="7938" max="7938" width="11.42578125" bestFit="1" customWidth="1"/>
    <col min="7939" max="7940" width="12.42578125" bestFit="1" customWidth="1"/>
    <col min="7941" max="7941" width="21.42578125" bestFit="1" customWidth="1"/>
    <col min="7942" max="7942" width="12.42578125" bestFit="1" customWidth="1"/>
    <col min="8189" max="8189" width="5" bestFit="1" customWidth="1"/>
    <col min="8190" max="8190" width="14.42578125" customWidth="1"/>
    <col min="8191" max="8191" width="15" customWidth="1"/>
    <col min="8192" max="8192" width="13.42578125" customWidth="1"/>
    <col min="8193" max="8193" width="12.7109375" bestFit="1" customWidth="1"/>
    <col min="8194" max="8194" width="11.42578125" bestFit="1" customWidth="1"/>
    <col min="8195" max="8196" width="12.42578125" bestFit="1" customWidth="1"/>
    <col min="8197" max="8197" width="21.42578125" bestFit="1" customWidth="1"/>
    <col min="8198" max="8198" width="12.42578125" bestFit="1" customWidth="1"/>
    <col min="8445" max="8445" width="5" bestFit="1" customWidth="1"/>
    <col min="8446" max="8446" width="14.42578125" customWidth="1"/>
    <col min="8447" max="8447" width="15" customWidth="1"/>
    <col min="8448" max="8448" width="13.42578125" customWidth="1"/>
    <col min="8449" max="8449" width="12.7109375" bestFit="1" customWidth="1"/>
    <col min="8450" max="8450" width="11.42578125" bestFit="1" customWidth="1"/>
    <col min="8451" max="8452" width="12.42578125" bestFit="1" customWidth="1"/>
    <col min="8453" max="8453" width="21.42578125" bestFit="1" customWidth="1"/>
    <col min="8454" max="8454" width="12.42578125" bestFit="1" customWidth="1"/>
    <col min="8701" max="8701" width="5" bestFit="1" customWidth="1"/>
    <col min="8702" max="8702" width="14.42578125" customWidth="1"/>
    <col min="8703" max="8703" width="15" customWidth="1"/>
    <col min="8704" max="8704" width="13.42578125" customWidth="1"/>
    <col min="8705" max="8705" width="12.7109375" bestFit="1" customWidth="1"/>
    <col min="8706" max="8706" width="11.42578125" bestFit="1" customWidth="1"/>
    <col min="8707" max="8708" width="12.42578125" bestFit="1" customWidth="1"/>
    <col min="8709" max="8709" width="21.42578125" bestFit="1" customWidth="1"/>
    <col min="8710" max="8710" width="12.42578125" bestFit="1" customWidth="1"/>
    <col min="8957" max="8957" width="5" bestFit="1" customWidth="1"/>
    <col min="8958" max="8958" width="14.42578125" customWidth="1"/>
    <col min="8959" max="8959" width="15" customWidth="1"/>
    <col min="8960" max="8960" width="13.42578125" customWidth="1"/>
    <col min="8961" max="8961" width="12.7109375" bestFit="1" customWidth="1"/>
    <col min="8962" max="8962" width="11.42578125" bestFit="1" customWidth="1"/>
    <col min="8963" max="8964" width="12.42578125" bestFit="1" customWidth="1"/>
    <col min="8965" max="8965" width="21.42578125" bestFit="1" customWidth="1"/>
    <col min="8966" max="8966" width="12.42578125" bestFit="1" customWidth="1"/>
    <col min="9213" max="9213" width="5" bestFit="1" customWidth="1"/>
    <col min="9214" max="9214" width="14.42578125" customWidth="1"/>
    <col min="9215" max="9215" width="15" customWidth="1"/>
    <col min="9216" max="9216" width="13.42578125" customWidth="1"/>
    <col min="9217" max="9217" width="12.7109375" bestFit="1" customWidth="1"/>
    <col min="9218" max="9218" width="11.42578125" bestFit="1" customWidth="1"/>
    <col min="9219" max="9220" width="12.42578125" bestFit="1" customWidth="1"/>
    <col min="9221" max="9221" width="21.42578125" bestFit="1" customWidth="1"/>
    <col min="9222" max="9222" width="12.42578125" bestFit="1" customWidth="1"/>
    <col min="9469" max="9469" width="5" bestFit="1" customWidth="1"/>
    <col min="9470" max="9470" width="14.42578125" customWidth="1"/>
    <col min="9471" max="9471" width="15" customWidth="1"/>
    <col min="9472" max="9472" width="13.42578125" customWidth="1"/>
    <col min="9473" max="9473" width="12.7109375" bestFit="1" customWidth="1"/>
    <col min="9474" max="9474" width="11.42578125" bestFit="1" customWidth="1"/>
    <col min="9475" max="9476" width="12.42578125" bestFit="1" customWidth="1"/>
    <col min="9477" max="9477" width="21.42578125" bestFit="1" customWidth="1"/>
    <col min="9478" max="9478" width="12.42578125" bestFit="1" customWidth="1"/>
    <col min="9725" max="9725" width="5" bestFit="1" customWidth="1"/>
    <col min="9726" max="9726" width="14.42578125" customWidth="1"/>
    <col min="9727" max="9727" width="15" customWidth="1"/>
    <col min="9728" max="9728" width="13.42578125" customWidth="1"/>
    <col min="9729" max="9729" width="12.7109375" bestFit="1" customWidth="1"/>
    <col min="9730" max="9730" width="11.42578125" bestFit="1" customWidth="1"/>
    <col min="9731" max="9732" width="12.42578125" bestFit="1" customWidth="1"/>
    <col min="9733" max="9733" width="21.42578125" bestFit="1" customWidth="1"/>
    <col min="9734" max="9734" width="12.42578125" bestFit="1" customWidth="1"/>
    <col min="9981" max="9981" width="5" bestFit="1" customWidth="1"/>
    <col min="9982" max="9982" width="14.42578125" customWidth="1"/>
    <col min="9983" max="9983" width="15" customWidth="1"/>
    <col min="9984" max="9984" width="13.42578125" customWidth="1"/>
    <col min="9985" max="9985" width="12.7109375" bestFit="1" customWidth="1"/>
    <col min="9986" max="9986" width="11.42578125" bestFit="1" customWidth="1"/>
    <col min="9987" max="9988" width="12.42578125" bestFit="1" customWidth="1"/>
    <col min="9989" max="9989" width="21.42578125" bestFit="1" customWidth="1"/>
    <col min="9990" max="9990" width="12.42578125" bestFit="1" customWidth="1"/>
    <col min="10237" max="10237" width="5" bestFit="1" customWidth="1"/>
    <col min="10238" max="10238" width="14.42578125" customWidth="1"/>
    <col min="10239" max="10239" width="15" customWidth="1"/>
    <col min="10240" max="10240" width="13.42578125" customWidth="1"/>
    <col min="10241" max="10241" width="12.7109375" bestFit="1" customWidth="1"/>
    <col min="10242" max="10242" width="11.42578125" bestFit="1" customWidth="1"/>
    <col min="10243" max="10244" width="12.42578125" bestFit="1" customWidth="1"/>
    <col min="10245" max="10245" width="21.42578125" bestFit="1" customWidth="1"/>
    <col min="10246" max="10246" width="12.42578125" bestFit="1" customWidth="1"/>
    <col min="10493" max="10493" width="5" bestFit="1" customWidth="1"/>
    <col min="10494" max="10494" width="14.42578125" customWidth="1"/>
    <col min="10495" max="10495" width="15" customWidth="1"/>
    <col min="10496" max="10496" width="13.42578125" customWidth="1"/>
    <col min="10497" max="10497" width="12.7109375" bestFit="1" customWidth="1"/>
    <col min="10498" max="10498" width="11.42578125" bestFit="1" customWidth="1"/>
    <col min="10499" max="10500" width="12.42578125" bestFit="1" customWidth="1"/>
    <col min="10501" max="10501" width="21.42578125" bestFit="1" customWidth="1"/>
    <col min="10502" max="10502" width="12.42578125" bestFit="1" customWidth="1"/>
    <col min="10749" max="10749" width="5" bestFit="1" customWidth="1"/>
    <col min="10750" max="10750" width="14.42578125" customWidth="1"/>
    <col min="10751" max="10751" width="15" customWidth="1"/>
    <col min="10752" max="10752" width="13.42578125" customWidth="1"/>
    <col min="10753" max="10753" width="12.7109375" bestFit="1" customWidth="1"/>
    <col min="10754" max="10754" width="11.42578125" bestFit="1" customWidth="1"/>
    <col min="10755" max="10756" width="12.42578125" bestFit="1" customWidth="1"/>
    <col min="10757" max="10757" width="21.42578125" bestFit="1" customWidth="1"/>
    <col min="10758" max="10758" width="12.42578125" bestFit="1" customWidth="1"/>
    <col min="11005" max="11005" width="5" bestFit="1" customWidth="1"/>
    <col min="11006" max="11006" width="14.42578125" customWidth="1"/>
    <col min="11007" max="11007" width="15" customWidth="1"/>
    <col min="11008" max="11008" width="13.42578125" customWidth="1"/>
    <col min="11009" max="11009" width="12.7109375" bestFit="1" customWidth="1"/>
    <col min="11010" max="11010" width="11.42578125" bestFit="1" customWidth="1"/>
    <col min="11011" max="11012" width="12.42578125" bestFit="1" customWidth="1"/>
    <col min="11013" max="11013" width="21.42578125" bestFit="1" customWidth="1"/>
    <col min="11014" max="11014" width="12.42578125" bestFit="1" customWidth="1"/>
    <col min="11261" max="11261" width="5" bestFit="1" customWidth="1"/>
    <col min="11262" max="11262" width="14.42578125" customWidth="1"/>
    <col min="11263" max="11263" width="15" customWidth="1"/>
    <col min="11264" max="11264" width="13.42578125" customWidth="1"/>
    <col min="11265" max="11265" width="12.7109375" bestFit="1" customWidth="1"/>
    <col min="11266" max="11266" width="11.42578125" bestFit="1" customWidth="1"/>
    <col min="11267" max="11268" width="12.42578125" bestFit="1" customWidth="1"/>
    <col min="11269" max="11269" width="21.42578125" bestFit="1" customWidth="1"/>
    <col min="11270" max="11270" width="12.42578125" bestFit="1" customWidth="1"/>
    <col min="11517" max="11517" width="5" bestFit="1" customWidth="1"/>
    <col min="11518" max="11518" width="14.42578125" customWidth="1"/>
    <col min="11519" max="11519" width="15" customWidth="1"/>
    <col min="11520" max="11520" width="13.42578125" customWidth="1"/>
    <col min="11521" max="11521" width="12.7109375" bestFit="1" customWidth="1"/>
    <col min="11522" max="11522" width="11.42578125" bestFit="1" customWidth="1"/>
    <col min="11523" max="11524" width="12.42578125" bestFit="1" customWidth="1"/>
    <col min="11525" max="11525" width="21.42578125" bestFit="1" customWidth="1"/>
    <col min="11526" max="11526" width="12.42578125" bestFit="1" customWidth="1"/>
    <col min="11773" max="11773" width="5" bestFit="1" customWidth="1"/>
    <col min="11774" max="11774" width="14.42578125" customWidth="1"/>
    <col min="11775" max="11775" width="15" customWidth="1"/>
    <col min="11776" max="11776" width="13.42578125" customWidth="1"/>
    <col min="11777" max="11777" width="12.7109375" bestFit="1" customWidth="1"/>
    <col min="11778" max="11778" width="11.42578125" bestFit="1" customWidth="1"/>
    <col min="11779" max="11780" width="12.42578125" bestFit="1" customWidth="1"/>
    <col min="11781" max="11781" width="21.42578125" bestFit="1" customWidth="1"/>
    <col min="11782" max="11782" width="12.42578125" bestFit="1" customWidth="1"/>
    <col min="12029" max="12029" width="5" bestFit="1" customWidth="1"/>
    <col min="12030" max="12030" width="14.42578125" customWidth="1"/>
    <col min="12031" max="12031" width="15" customWidth="1"/>
    <col min="12032" max="12032" width="13.42578125" customWidth="1"/>
    <col min="12033" max="12033" width="12.7109375" bestFit="1" customWidth="1"/>
    <col min="12034" max="12034" width="11.42578125" bestFit="1" customWidth="1"/>
    <col min="12035" max="12036" width="12.42578125" bestFit="1" customWidth="1"/>
    <col min="12037" max="12037" width="21.42578125" bestFit="1" customWidth="1"/>
    <col min="12038" max="12038" width="12.42578125" bestFit="1" customWidth="1"/>
    <col min="12285" max="12285" width="5" bestFit="1" customWidth="1"/>
    <col min="12286" max="12286" width="14.42578125" customWidth="1"/>
    <col min="12287" max="12287" width="15" customWidth="1"/>
    <col min="12288" max="12288" width="13.42578125" customWidth="1"/>
    <col min="12289" max="12289" width="12.7109375" bestFit="1" customWidth="1"/>
    <col min="12290" max="12290" width="11.42578125" bestFit="1" customWidth="1"/>
    <col min="12291" max="12292" width="12.42578125" bestFit="1" customWidth="1"/>
    <col min="12293" max="12293" width="21.42578125" bestFit="1" customWidth="1"/>
    <col min="12294" max="12294" width="12.42578125" bestFit="1" customWidth="1"/>
    <col min="12541" max="12541" width="5" bestFit="1" customWidth="1"/>
    <col min="12542" max="12542" width="14.42578125" customWidth="1"/>
    <col min="12543" max="12543" width="15" customWidth="1"/>
    <col min="12544" max="12544" width="13.42578125" customWidth="1"/>
    <col min="12545" max="12545" width="12.7109375" bestFit="1" customWidth="1"/>
    <col min="12546" max="12546" width="11.42578125" bestFit="1" customWidth="1"/>
    <col min="12547" max="12548" width="12.42578125" bestFit="1" customWidth="1"/>
    <col min="12549" max="12549" width="21.42578125" bestFit="1" customWidth="1"/>
    <col min="12550" max="12550" width="12.42578125" bestFit="1" customWidth="1"/>
    <col min="12797" max="12797" width="5" bestFit="1" customWidth="1"/>
    <col min="12798" max="12798" width="14.42578125" customWidth="1"/>
    <col min="12799" max="12799" width="15" customWidth="1"/>
    <col min="12800" max="12800" width="13.42578125" customWidth="1"/>
    <col min="12801" max="12801" width="12.7109375" bestFit="1" customWidth="1"/>
    <col min="12802" max="12802" width="11.42578125" bestFit="1" customWidth="1"/>
    <col min="12803" max="12804" width="12.42578125" bestFit="1" customWidth="1"/>
    <col min="12805" max="12805" width="21.42578125" bestFit="1" customWidth="1"/>
    <col min="12806" max="12806" width="12.42578125" bestFit="1" customWidth="1"/>
    <col min="13053" max="13053" width="5" bestFit="1" customWidth="1"/>
    <col min="13054" max="13054" width="14.42578125" customWidth="1"/>
    <col min="13055" max="13055" width="15" customWidth="1"/>
    <col min="13056" max="13056" width="13.42578125" customWidth="1"/>
    <col min="13057" max="13057" width="12.7109375" bestFit="1" customWidth="1"/>
    <col min="13058" max="13058" width="11.42578125" bestFit="1" customWidth="1"/>
    <col min="13059" max="13060" width="12.42578125" bestFit="1" customWidth="1"/>
    <col min="13061" max="13061" width="21.42578125" bestFit="1" customWidth="1"/>
    <col min="13062" max="13062" width="12.42578125" bestFit="1" customWidth="1"/>
    <col min="13309" max="13309" width="5" bestFit="1" customWidth="1"/>
    <col min="13310" max="13310" width="14.42578125" customWidth="1"/>
    <col min="13311" max="13311" width="15" customWidth="1"/>
    <col min="13312" max="13312" width="13.42578125" customWidth="1"/>
    <col min="13313" max="13313" width="12.7109375" bestFit="1" customWidth="1"/>
    <col min="13314" max="13314" width="11.42578125" bestFit="1" customWidth="1"/>
    <col min="13315" max="13316" width="12.42578125" bestFit="1" customWidth="1"/>
    <col min="13317" max="13317" width="21.42578125" bestFit="1" customWidth="1"/>
    <col min="13318" max="13318" width="12.42578125" bestFit="1" customWidth="1"/>
    <col min="13565" max="13565" width="5" bestFit="1" customWidth="1"/>
    <col min="13566" max="13566" width="14.42578125" customWidth="1"/>
    <col min="13567" max="13567" width="15" customWidth="1"/>
    <col min="13568" max="13568" width="13.42578125" customWidth="1"/>
    <col min="13569" max="13569" width="12.7109375" bestFit="1" customWidth="1"/>
    <col min="13570" max="13570" width="11.42578125" bestFit="1" customWidth="1"/>
    <col min="13571" max="13572" width="12.42578125" bestFit="1" customWidth="1"/>
    <col min="13573" max="13573" width="21.42578125" bestFit="1" customWidth="1"/>
    <col min="13574" max="13574" width="12.42578125" bestFit="1" customWidth="1"/>
    <col min="13821" max="13821" width="5" bestFit="1" customWidth="1"/>
    <col min="13822" max="13822" width="14.42578125" customWidth="1"/>
    <col min="13823" max="13823" width="15" customWidth="1"/>
    <col min="13824" max="13824" width="13.42578125" customWidth="1"/>
    <col min="13825" max="13825" width="12.7109375" bestFit="1" customWidth="1"/>
    <col min="13826" max="13826" width="11.42578125" bestFit="1" customWidth="1"/>
    <col min="13827" max="13828" width="12.42578125" bestFit="1" customWidth="1"/>
    <col min="13829" max="13829" width="21.42578125" bestFit="1" customWidth="1"/>
    <col min="13830" max="13830" width="12.42578125" bestFit="1" customWidth="1"/>
    <col min="14077" max="14077" width="5" bestFit="1" customWidth="1"/>
    <col min="14078" max="14078" width="14.42578125" customWidth="1"/>
    <col min="14079" max="14079" width="15" customWidth="1"/>
    <col min="14080" max="14080" width="13.42578125" customWidth="1"/>
    <col min="14081" max="14081" width="12.7109375" bestFit="1" customWidth="1"/>
    <col min="14082" max="14082" width="11.42578125" bestFit="1" customWidth="1"/>
    <col min="14083" max="14084" width="12.42578125" bestFit="1" customWidth="1"/>
    <col min="14085" max="14085" width="21.42578125" bestFit="1" customWidth="1"/>
    <col min="14086" max="14086" width="12.42578125" bestFit="1" customWidth="1"/>
    <col min="14333" max="14333" width="5" bestFit="1" customWidth="1"/>
    <col min="14334" max="14334" width="14.42578125" customWidth="1"/>
    <col min="14335" max="14335" width="15" customWidth="1"/>
    <col min="14336" max="14336" width="13.42578125" customWidth="1"/>
    <col min="14337" max="14337" width="12.7109375" bestFit="1" customWidth="1"/>
    <col min="14338" max="14338" width="11.42578125" bestFit="1" customWidth="1"/>
    <col min="14339" max="14340" width="12.42578125" bestFit="1" customWidth="1"/>
    <col min="14341" max="14341" width="21.42578125" bestFit="1" customWidth="1"/>
    <col min="14342" max="14342" width="12.42578125" bestFit="1" customWidth="1"/>
    <col min="14589" max="14589" width="5" bestFit="1" customWidth="1"/>
    <col min="14590" max="14590" width="14.42578125" customWidth="1"/>
    <col min="14591" max="14591" width="15" customWidth="1"/>
    <col min="14592" max="14592" width="13.42578125" customWidth="1"/>
    <col min="14593" max="14593" width="12.7109375" bestFit="1" customWidth="1"/>
    <col min="14594" max="14594" width="11.42578125" bestFit="1" customWidth="1"/>
    <col min="14595" max="14596" width="12.42578125" bestFit="1" customWidth="1"/>
    <col min="14597" max="14597" width="21.42578125" bestFit="1" customWidth="1"/>
    <col min="14598" max="14598" width="12.42578125" bestFit="1" customWidth="1"/>
    <col min="14845" max="14845" width="5" bestFit="1" customWidth="1"/>
    <col min="14846" max="14846" width="14.42578125" customWidth="1"/>
    <col min="14847" max="14847" width="15" customWidth="1"/>
    <col min="14848" max="14848" width="13.42578125" customWidth="1"/>
    <col min="14849" max="14849" width="12.7109375" bestFit="1" customWidth="1"/>
    <col min="14850" max="14850" width="11.42578125" bestFit="1" customWidth="1"/>
    <col min="14851" max="14852" width="12.42578125" bestFit="1" customWidth="1"/>
    <col min="14853" max="14853" width="21.42578125" bestFit="1" customWidth="1"/>
    <col min="14854" max="14854" width="12.42578125" bestFit="1" customWidth="1"/>
    <col min="15101" max="15101" width="5" bestFit="1" customWidth="1"/>
    <col min="15102" max="15102" width="14.42578125" customWidth="1"/>
    <col min="15103" max="15103" width="15" customWidth="1"/>
    <col min="15104" max="15104" width="13.42578125" customWidth="1"/>
    <col min="15105" max="15105" width="12.7109375" bestFit="1" customWidth="1"/>
    <col min="15106" max="15106" width="11.42578125" bestFit="1" customWidth="1"/>
    <col min="15107" max="15108" width="12.42578125" bestFit="1" customWidth="1"/>
    <col min="15109" max="15109" width="21.42578125" bestFit="1" customWidth="1"/>
    <col min="15110" max="15110" width="12.42578125" bestFit="1" customWidth="1"/>
    <col min="15357" max="15357" width="5" bestFit="1" customWidth="1"/>
    <col min="15358" max="15358" width="14.42578125" customWidth="1"/>
    <col min="15359" max="15359" width="15" customWidth="1"/>
    <col min="15360" max="15360" width="13.42578125" customWidth="1"/>
    <col min="15361" max="15361" width="12.7109375" bestFit="1" customWidth="1"/>
    <col min="15362" max="15362" width="11.42578125" bestFit="1" customWidth="1"/>
    <col min="15363" max="15364" width="12.42578125" bestFit="1" customWidth="1"/>
    <col min="15365" max="15365" width="21.42578125" bestFit="1" customWidth="1"/>
    <col min="15366" max="15366" width="12.42578125" bestFit="1" customWidth="1"/>
    <col min="15613" max="15613" width="5" bestFit="1" customWidth="1"/>
    <col min="15614" max="15614" width="14.42578125" customWidth="1"/>
    <col min="15615" max="15615" width="15" customWidth="1"/>
    <col min="15616" max="15616" width="13.42578125" customWidth="1"/>
    <col min="15617" max="15617" width="12.7109375" bestFit="1" customWidth="1"/>
    <col min="15618" max="15618" width="11.42578125" bestFit="1" customWidth="1"/>
    <col min="15619" max="15620" width="12.42578125" bestFit="1" customWidth="1"/>
    <col min="15621" max="15621" width="21.42578125" bestFit="1" customWidth="1"/>
    <col min="15622" max="15622" width="12.42578125" bestFit="1" customWidth="1"/>
    <col min="15869" max="15869" width="5" bestFit="1" customWidth="1"/>
    <col min="15870" max="15870" width="14.42578125" customWidth="1"/>
    <col min="15871" max="15871" width="15" customWidth="1"/>
    <col min="15872" max="15872" width="13.42578125" customWidth="1"/>
    <col min="15873" max="15873" width="12.7109375" bestFit="1" customWidth="1"/>
    <col min="15874" max="15874" width="11.42578125" bestFit="1" customWidth="1"/>
    <col min="15875" max="15876" width="12.42578125" bestFit="1" customWidth="1"/>
    <col min="15877" max="15877" width="21.42578125" bestFit="1" customWidth="1"/>
    <col min="15878" max="15878" width="12.42578125" bestFit="1" customWidth="1"/>
    <col min="16125" max="16125" width="5" bestFit="1" customWidth="1"/>
    <col min="16126" max="16126" width="14.42578125" customWidth="1"/>
    <col min="16127" max="16127" width="15" customWidth="1"/>
    <col min="16128" max="16128" width="13.42578125" customWidth="1"/>
    <col min="16129" max="16129" width="12.7109375" bestFit="1" customWidth="1"/>
    <col min="16130" max="16130" width="11.42578125" bestFit="1" customWidth="1"/>
    <col min="16131" max="16132" width="12.42578125" bestFit="1" customWidth="1"/>
    <col min="16133" max="16133" width="21.42578125" bestFit="1" customWidth="1"/>
    <col min="16134" max="16134" width="12.42578125" bestFit="1" customWidth="1"/>
  </cols>
  <sheetData>
    <row r="1" spans="1:14" x14ac:dyDescent="0.25">
      <c r="A1" s="5" t="s">
        <v>26</v>
      </c>
      <c r="C1"/>
      <c r="I1" s="6"/>
    </row>
    <row r="2" spans="1:14" x14ac:dyDescent="0.25">
      <c r="A2" s="14" t="s">
        <v>12</v>
      </c>
      <c r="C2" s="14" t="s">
        <v>36</v>
      </c>
      <c r="H2" s="4"/>
      <c r="I2" s="6"/>
    </row>
    <row r="3" spans="1:14" x14ac:dyDescent="0.25">
      <c r="A3" s="15" t="s">
        <v>0</v>
      </c>
      <c r="B3" s="16"/>
      <c r="C3"/>
    </row>
    <row r="4" spans="1:14" x14ac:dyDescent="0.25">
      <c r="A4" s="17" t="s">
        <v>1</v>
      </c>
      <c r="B4" s="16"/>
      <c r="C4" s="7">
        <v>43396</v>
      </c>
      <c r="D4" s="8" t="s">
        <v>13</v>
      </c>
      <c r="J4" s="6"/>
    </row>
    <row r="5" spans="1:14" x14ac:dyDescent="0.25">
      <c r="A5" s="15" t="s">
        <v>2</v>
      </c>
      <c r="B5" s="16"/>
      <c r="C5" s="7">
        <v>43390</v>
      </c>
      <c r="D5" s="8" t="s">
        <v>13</v>
      </c>
      <c r="J5" s="6"/>
    </row>
    <row r="6" spans="1:14" x14ac:dyDescent="0.25">
      <c r="A6" s="5"/>
      <c r="C6" s="7"/>
      <c r="J6" s="6"/>
    </row>
    <row r="7" spans="1:14" x14ac:dyDescent="0.25">
      <c r="A7" s="5" t="s">
        <v>3</v>
      </c>
      <c r="C7" s="7"/>
      <c r="I7" s="6"/>
      <c r="J7" s="6"/>
    </row>
    <row r="8" spans="1:14" x14ac:dyDescent="0.25">
      <c r="H8" s="30"/>
    </row>
    <row r="9" spans="1:14" x14ac:dyDescent="0.25">
      <c r="B9" s="1" t="s">
        <v>4</v>
      </c>
      <c r="C9" s="10">
        <v>50000000</v>
      </c>
      <c r="H9" s="30"/>
      <c r="I9" s="58" t="s">
        <v>51</v>
      </c>
      <c r="J9" s="64"/>
      <c r="K9" s="64"/>
      <c r="L9" s="59"/>
    </row>
    <row r="10" spans="1:14" x14ac:dyDescent="0.25">
      <c r="B10" s="1" t="s">
        <v>23</v>
      </c>
      <c r="C10" s="1" t="s">
        <v>5</v>
      </c>
      <c r="H10" s="30"/>
      <c r="I10" s="56" t="s">
        <v>56</v>
      </c>
      <c r="J10" s="56" t="s">
        <v>52</v>
      </c>
      <c r="K10" s="56" t="s">
        <v>53</v>
      </c>
      <c r="L10" s="57" t="s">
        <v>54</v>
      </c>
    </row>
    <row r="11" spans="1:14" x14ac:dyDescent="0.25">
      <c r="B11" s="1" t="s">
        <v>6</v>
      </c>
      <c r="C11" s="10">
        <v>12000</v>
      </c>
      <c r="H11" s="9"/>
      <c r="I11" s="66" t="s">
        <v>58</v>
      </c>
      <c r="J11" s="13">
        <f>F839/0.000000000000001</f>
        <v>785.1259310864566</v>
      </c>
      <c r="K11" s="49">
        <v>784.98099999999999</v>
      </c>
      <c r="L11" s="70">
        <f>(J11-K11)/(K11)</f>
        <v>1.8463005659577581E-4</v>
      </c>
      <c r="N11" t="s">
        <v>25</v>
      </c>
    </row>
    <row r="12" spans="1:14" x14ac:dyDescent="0.25">
      <c r="B12" s="1" t="s">
        <v>7</v>
      </c>
      <c r="C12" s="10">
        <v>20000000</v>
      </c>
    </row>
    <row r="13" spans="1:14" x14ac:dyDescent="0.25">
      <c r="B13" s="9"/>
      <c r="C13" s="9"/>
      <c r="F13" s="33"/>
    </row>
    <row r="14" spans="1:14" x14ac:dyDescent="0.25">
      <c r="F14" s="33"/>
    </row>
    <row r="15" spans="1:14" x14ac:dyDescent="0.25">
      <c r="F15" s="33"/>
    </row>
    <row r="16" spans="1:14" x14ac:dyDescent="0.25">
      <c r="F16" s="33"/>
    </row>
    <row r="17" spans="1:7" x14ac:dyDescent="0.25">
      <c r="C17" s="37"/>
      <c r="F17" s="33"/>
    </row>
    <row r="18" spans="1:7" x14ac:dyDescent="0.25">
      <c r="F18" s="33"/>
    </row>
    <row r="19" spans="1:7" x14ac:dyDescent="0.25">
      <c r="B19" s="9"/>
    </row>
    <row r="20" spans="1:7" x14ac:dyDescent="0.25">
      <c r="E20" s="11" t="s">
        <v>16</v>
      </c>
      <c r="F20" s="11" t="s">
        <v>24</v>
      </c>
    </row>
    <row r="21" spans="1:7" x14ac:dyDescent="0.25">
      <c r="B21" s="31" t="s">
        <v>27</v>
      </c>
      <c r="C21" s="32"/>
      <c r="E21" s="28" t="s">
        <v>22</v>
      </c>
      <c r="F21" s="28" t="s">
        <v>22</v>
      </c>
    </row>
    <row r="22" spans="1:7" s="20" customFormat="1" ht="15.75" thickBot="1" x14ac:dyDescent="0.3">
      <c r="A22" s="18" t="s">
        <v>14</v>
      </c>
      <c r="B22" s="18" t="s">
        <v>8</v>
      </c>
      <c r="C22" s="18" t="s">
        <v>15</v>
      </c>
      <c r="D22" s="19" t="s">
        <v>16</v>
      </c>
      <c r="E22" s="29" t="s">
        <v>9</v>
      </c>
      <c r="F22" s="29" t="s">
        <v>9</v>
      </c>
      <c r="G22" s="19" t="s">
        <v>10</v>
      </c>
    </row>
    <row r="23" spans="1:7" ht="15.75" thickTop="1" x14ac:dyDescent="0.25">
      <c r="A23" s="21">
        <v>0</v>
      </c>
      <c r="B23" s="48">
        <f>'3. 50 MHz Sig Gen Meas Data'!A2</f>
        <v>10</v>
      </c>
      <c r="C23" s="48">
        <f>'3. 50 MHz Sig Gen Meas Data'!B2</f>
        <v>-76.558697911699994</v>
      </c>
      <c r="D23" s="22">
        <f t="shared" ref="D23:D86" si="0">10^(C23/10)</f>
        <v>2.2086668294261696E-8</v>
      </c>
      <c r="E23" s="22">
        <f t="shared" ref="E23:E86" si="1">IF($B23&gt;=$C$11, IF($B23&lt;=$C$12,$D23,0),0)</f>
        <v>0</v>
      </c>
      <c r="F23" s="23" t="s">
        <v>17</v>
      </c>
    </row>
    <row r="24" spans="1:7" x14ac:dyDescent="0.25">
      <c r="A24" s="2">
        <v>1</v>
      </c>
      <c r="B24" s="48">
        <f>'3. 50 MHz Sig Gen Meas Data'!A3</f>
        <v>10.1800975118</v>
      </c>
      <c r="C24" s="48">
        <f>'3. 50 MHz Sig Gen Meas Data'!B3</f>
        <v>-77.225553975899999</v>
      </c>
      <c r="D24" s="24">
        <f t="shared" si="0"/>
        <v>1.8942818687731614E-8</v>
      </c>
      <c r="E24" s="24">
        <f t="shared" si="1"/>
        <v>0</v>
      </c>
      <c r="F24" s="24">
        <f>((E24+E23)/2)*($B24-$B23)</f>
        <v>0</v>
      </c>
      <c r="G24" s="9"/>
    </row>
    <row r="25" spans="1:7" x14ac:dyDescent="0.25">
      <c r="A25" s="2">
        <v>2</v>
      </c>
      <c r="B25" s="48">
        <f>'3. 50 MHz Sig Gen Meas Data'!A4</f>
        <v>10.363438535</v>
      </c>
      <c r="C25" s="48">
        <f>'3. 50 MHz Sig Gen Meas Data'!B4</f>
        <v>-77.680622829599997</v>
      </c>
      <c r="D25" s="24">
        <f t="shared" si="0"/>
        <v>1.7058377341743775E-8</v>
      </c>
      <c r="E25" s="24">
        <f t="shared" si="1"/>
        <v>0</v>
      </c>
      <c r="F25" s="24">
        <f t="shared" ref="F25:F88" si="2">((E25+E24)/2)*($B25-$B24)</f>
        <v>0</v>
      </c>
      <c r="G25" s="9"/>
    </row>
    <row r="26" spans="1:7" x14ac:dyDescent="0.25">
      <c r="A26" s="2">
        <v>3</v>
      </c>
      <c r="B26" s="48">
        <f>'3. 50 MHz Sig Gen Meas Data'!A5</f>
        <v>10.5500814844</v>
      </c>
      <c r="C26" s="48">
        <f>'3. 50 MHz Sig Gen Meas Data'!B5</f>
        <v>-78.135348901499995</v>
      </c>
      <c r="D26" s="24">
        <f t="shared" si="0"/>
        <v>1.5362613689157804E-8</v>
      </c>
      <c r="E26" s="24">
        <f t="shared" si="1"/>
        <v>0</v>
      </c>
      <c r="F26" s="24">
        <f t="shared" si="2"/>
        <v>0</v>
      </c>
      <c r="G26" s="9"/>
    </row>
    <row r="27" spans="1:7" x14ac:dyDescent="0.25">
      <c r="A27" s="2">
        <v>4</v>
      </c>
      <c r="B27" s="48">
        <f>'3. 50 MHz Sig Gen Meas Data'!A6</f>
        <v>10.7400858268</v>
      </c>
      <c r="C27" s="48">
        <f>'3. 50 MHz Sig Gen Meas Data'!B6</f>
        <v>-77.435113735200005</v>
      </c>
      <c r="D27" s="24">
        <f t="shared" si="0"/>
        <v>1.805047465031358E-8</v>
      </c>
      <c r="E27" s="24">
        <f t="shared" si="1"/>
        <v>0</v>
      </c>
      <c r="F27" s="24">
        <f t="shared" si="2"/>
        <v>0</v>
      </c>
      <c r="G27" s="9"/>
    </row>
    <row r="28" spans="1:7" x14ac:dyDescent="0.25">
      <c r="A28" s="2">
        <v>5</v>
      </c>
      <c r="B28" s="48">
        <f>'3. 50 MHz Sig Gen Meas Data'!A7</f>
        <v>10.9335121002</v>
      </c>
      <c r="C28" s="48">
        <f>'3. 50 MHz Sig Gen Meas Data'!B7</f>
        <v>-77.889121213600006</v>
      </c>
      <c r="D28" s="24">
        <f t="shared" si="0"/>
        <v>1.6258777156466998E-8</v>
      </c>
      <c r="E28" s="24">
        <f t="shared" si="1"/>
        <v>0</v>
      </c>
      <c r="F28" s="24">
        <f t="shared" si="2"/>
        <v>0</v>
      </c>
      <c r="G28" s="9"/>
    </row>
    <row r="29" spans="1:7" x14ac:dyDescent="0.25">
      <c r="A29" s="2">
        <v>6</v>
      </c>
      <c r="B29" s="48">
        <f>'3. 50 MHz Sig Gen Meas Data'!A8</f>
        <v>11.130421932699999</v>
      </c>
      <c r="C29" s="48">
        <f>'3. 50 MHz Sig Gen Meas Data'!B8</f>
        <v>-76.489250151899995</v>
      </c>
      <c r="D29" s="24">
        <f t="shared" si="0"/>
        <v>2.244269383428479E-8</v>
      </c>
      <c r="E29" s="24">
        <f t="shared" si="1"/>
        <v>0</v>
      </c>
      <c r="F29" s="24">
        <f t="shared" si="2"/>
        <v>0</v>
      </c>
      <c r="G29" s="9"/>
    </row>
    <row r="30" spans="1:7" x14ac:dyDescent="0.25">
      <c r="A30" s="2">
        <v>7</v>
      </c>
      <c r="B30" s="48">
        <f>'3. 50 MHz Sig Gen Meas Data'!A9</f>
        <v>11.3308780622</v>
      </c>
      <c r="C30" s="48">
        <f>'3. 50 MHz Sig Gen Meas Data'!B9</f>
        <v>-76.942493017800004</v>
      </c>
      <c r="D30" s="24">
        <f t="shared" si="0"/>
        <v>2.0218582209066065E-8</v>
      </c>
      <c r="E30" s="24">
        <f t="shared" si="1"/>
        <v>0</v>
      </c>
      <c r="F30" s="24">
        <f t="shared" si="2"/>
        <v>0</v>
      </c>
      <c r="G30" s="9"/>
    </row>
    <row r="31" spans="1:7" x14ac:dyDescent="0.25">
      <c r="A31" s="2">
        <v>8</v>
      </c>
      <c r="B31" s="48">
        <f>'3. 50 MHz Sig Gen Meas Data'!A10</f>
        <v>11.534944356800001</v>
      </c>
      <c r="C31" s="48">
        <f>'3. 50 MHz Sig Gen Meas Data'!B10</f>
        <v>-77.3953355628</v>
      </c>
      <c r="D31" s="24">
        <f t="shared" si="0"/>
        <v>1.8216563152108688E-8</v>
      </c>
      <c r="E31" s="24">
        <f t="shared" si="1"/>
        <v>0</v>
      </c>
      <c r="F31" s="24">
        <f t="shared" si="2"/>
        <v>0</v>
      </c>
      <c r="G31" s="9"/>
    </row>
    <row r="32" spans="1:7" x14ac:dyDescent="0.25">
      <c r="A32" s="2">
        <v>9</v>
      </c>
      <c r="B32" s="48">
        <f>'3. 50 MHz Sig Gen Meas Data'!A11</f>
        <v>11.7426858345</v>
      </c>
      <c r="C32" s="48">
        <f>'3. 50 MHz Sig Gen Meas Data'!B11</f>
        <v>-76.825216852400004</v>
      </c>
      <c r="D32" s="24">
        <f t="shared" si="0"/>
        <v>2.0772000040032146E-8</v>
      </c>
      <c r="E32" s="24">
        <f t="shared" si="1"/>
        <v>0</v>
      </c>
      <c r="F32" s="24">
        <f t="shared" si="2"/>
        <v>0</v>
      </c>
      <c r="G32" s="9"/>
    </row>
    <row r="33" spans="1:7" x14ac:dyDescent="0.25">
      <c r="A33" s="2">
        <v>10</v>
      </c>
      <c r="B33" s="48">
        <f>'3. 50 MHz Sig Gen Meas Data'!A12</f>
        <v>11.954168684600001</v>
      </c>
      <c r="C33" s="48">
        <f>'3. 50 MHz Sig Gen Meas Data'!B12</f>
        <v>-77.277221179099996</v>
      </c>
      <c r="D33" s="24">
        <f t="shared" si="0"/>
        <v>1.8718794740313351E-8</v>
      </c>
      <c r="E33" s="24">
        <f t="shared" si="1"/>
        <v>0</v>
      </c>
      <c r="F33" s="24">
        <f t="shared" si="2"/>
        <v>0</v>
      </c>
      <c r="G33" s="9"/>
    </row>
    <row r="34" spans="1:7" x14ac:dyDescent="0.25">
      <c r="A34" s="2">
        <v>11</v>
      </c>
      <c r="B34" s="48">
        <f>'3. 50 MHz Sig Gen Meas Data'!A13</f>
        <v>12.1694602882</v>
      </c>
      <c r="C34" s="48">
        <f>'3. 50 MHz Sig Gen Meas Data'!B13</f>
        <v>-77.982900617799999</v>
      </c>
      <c r="D34" s="24">
        <f t="shared" si="0"/>
        <v>1.5911456587373107E-8</v>
      </c>
      <c r="E34" s="24">
        <f t="shared" si="1"/>
        <v>0</v>
      </c>
      <c r="F34" s="24">
        <f t="shared" si="2"/>
        <v>0</v>
      </c>
      <c r="G34" s="9"/>
    </row>
    <row r="35" spans="1:7" x14ac:dyDescent="0.25">
      <c r="A35" s="2">
        <v>12</v>
      </c>
      <c r="B35" s="48">
        <f>'3. 50 MHz Sig Gen Meas Data'!A14</f>
        <v>12.3886292399</v>
      </c>
      <c r="C35" s="48">
        <f>'3. 50 MHz Sig Gen Meas Data'!B14</f>
        <v>-78.434014524299997</v>
      </c>
      <c r="D35" s="24">
        <f t="shared" si="0"/>
        <v>1.4341631110617738E-8</v>
      </c>
      <c r="E35" s="24">
        <f t="shared" si="1"/>
        <v>0</v>
      </c>
      <c r="F35" s="24">
        <f t="shared" si="2"/>
        <v>0</v>
      </c>
      <c r="G35" s="9"/>
    </row>
    <row r="36" spans="1:7" x14ac:dyDescent="0.25">
      <c r="A36" s="2">
        <v>13</v>
      </c>
      <c r="B36" s="48">
        <f>'3. 50 MHz Sig Gen Meas Data'!A15</f>
        <v>12.61174537</v>
      </c>
      <c r="C36" s="48">
        <f>'3. 50 MHz Sig Gen Meas Data'!B15</f>
        <v>-78.809284105800003</v>
      </c>
      <c r="D36" s="24">
        <f t="shared" si="0"/>
        <v>1.3154416526853405E-8</v>
      </c>
      <c r="E36" s="24">
        <f t="shared" si="1"/>
        <v>0</v>
      </c>
      <c r="F36" s="24">
        <f t="shared" si="2"/>
        <v>0</v>
      </c>
      <c r="G36" s="9"/>
    </row>
    <row r="37" spans="1:7" x14ac:dyDescent="0.25">
      <c r="A37" s="2">
        <v>14</v>
      </c>
      <c r="B37" s="48">
        <f>'3. 50 MHz Sig Gen Meas Data'!A16</f>
        <v>12.8388797661</v>
      </c>
      <c r="C37" s="48">
        <f>'3. 50 MHz Sig Gen Meas Data'!B16</f>
        <v>-79.259452833699996</v>
      </c>
      <c r="D37" s="24">
        <f t="shared" si="0"/>
        <v>1.1859181522234374E-8</v>
      </c>
      <c r="E37" s="24">
        <f t="shared" si="1"/>
        <v>0</v>
      </c>
      <c r="F37" s="24">
        <f t="shared" si="2"/>
        <v>0</v>
      </c>
      <c r="G37" s="9"/>
    </row>
    <row r="38" spans="1:7" x14ac:dyDescent="0.25">
      <c r="A38" s="2">
        <v>15</v>
      </c>
      <c r="B38" s="48">
        <f>'3. 50 MHz Sig Gen Meas Data'!A17</f>
        <v>13.070104796100001</v>
      </c>
      <c r="C38" s="48">
        <f>'3. 50 MHz Sig Gen Meas Data'!B17</f>
        <v>-79.058687566700002</v>
      </c>
      <c r="D38" s="24">
        <f t="shared" si="0"/>
        <v>1.242027590299827E-8</v>
      </c>
      <c r="E38" s="24">
        <f t="shared" si="1"/>
        <v>0</v>
      </c>
      <c r="F38" s="24">
        <f t="shared" si="2"/>
        <v>0</v>
      </c>
      <c r="G38" s="9"/>
    </row>
    <row r="39" spans="1:7" x14ac:dyDescent="0.25">
      <c r="A39" s="2">
        <v>16</v>
      </c>
      <c r="B39" s="48">
        <f>'3. 50 MHz Sig Gen Meas Data'!A18</f>
        <v>13.3054941314</v>
      </c>
      <c r="C39" s="48">
        <f>'3. 50 MHz Sig Gen Meas Data'!B18</f>
        <v>-79.507853770500006</v>
      </c>
      <c r="D39" s="24">
        <f t="shared" si="0"/>
        <v>1.119991232511901E-8</v>
      </c>
      <c r="E39" s="24">
        <f t="shared" si="1"/>
        <v>0</v>
      </c>
      <c r="F39" s="24">
        <f t="shared" si="2"/>
        <v>0</v>
      </c>
      <c r="G39" s="9"/>
    </row>
    <row r="40" spans="1:7" x14ac:dyDescent="0.25">
      <c r="A40" s="2">
        <v>17</v>
      </c>
      <c r="B40" s="48">
        <f>'3. 50 MHz Sig Gen Meas Data'!A19</f>
        <v>13.545122770000001</v>
      </c>
      <c r="C40" s="48">
        <f>'3. 50 MHz Sig Gen Meas Data'!B19</f>
        <v>-80.142768147799998</v>
      </c>
      <c r="D40" s="24">
        <f t="shared" si="0"/>
        <v>9.6766088268651461E-9</v>
      </c>
      <c r="E40" s="24">
        <f t="shared" si="1"/>
        <v>0</v>
      </c>
      <c r="F40" s="24">
        <f t="shared" si="2"/>
        <v>0</v>
      </c>
      <c r="G40" s="9"/>
    </row>
    <row r="41" spans="1:7" x14ac:dyDescent="0.25">
      <c r="A41" s="2">
        <v>18</v>
      </c>
      <c r="B41" s="48">
        <f>'3. 50 MHz Sig Gen Meas Data'!A20</f>
        <v>13.789067060800001</v>
      </c>
      <c r="C41" s="48">
        <f>'3. 50 MHz Sig Gen Meas Data'!B20</f>
        <v>-80.590871877699996</v>
      </c>
      <c r="D41" s="24">
        <f t="shared" si="0"/>
        <v>8.7279613063928915E-9</v>
      </c>
      <c r="E41" s="24">
        <f t="shared" si="1"/>
        <v>0</v>
      </c>
      <c r="F41" s="24">
        <f t="shared" si="2"/>
        <v>0</v>
      </c>
      <c r="G41" s="9"/>
    </row>
    <row r="42" spans="1:7" x14ac:dyDescent="0.25">
      <c r="A42" s="2">
        <v>19</v>
      </c>
      <c r="B42" s="48">
        <f>'3. 50 MHz Sig Gen Meas Data'!A21</f>
        <v>14.0374047276</v>
      </c>
      <c r="C42" s="48">
        <f>'3. 50 MHz Sig Gen Meas Data'!B21</f>
        <v>-79.742292732099997</v>
      </c>
      <c r="D42" s="24">
        <f t="shared" si="0"/>
        <v>1.0611352136598354E-8</v>
      </c>
      <c r="E42" s="24">
        <f t="shared" si="1"/>
        <v>0</v>
      </c>
      <c r="F42" s="24">
        <f t="shared" si="2"/>
        <v>0</v>
      </c>
      <c r="G42" s="9"/>
    </row>
    <row r="43" spans="1:7" x14ac:dyDescent="0.25">
      <c r="A43" s="2">
        <v>20</v>
      </c>
      <c r="B43" s="48">
        <f>'3. 50 MHz Sig Gen Meas Data'!A22</f>
        <v>14.2902148939</v>
      </c>
      <c r="C43" s="48">
        <f>'3. 50 MHz Sig Gen Meas Data'!B22</f>
        <v>-80.189271432799998</v>
      </c>
      <c r="D43" s="24">
        <f t="shared" si="0"/>
        <v>9.5735466249103486E-9</v>
      </c>
      <c r="E43" s="24">
        <f t="shared" si="1"/>
        <v>0</v>
      </c>
      <c r="F43" s="24">
        <f t="shared" si="2"/>
        <v>0</v>
      </c>
      <c r="G43" s="9"/>
    </row>
    <row r="44" spans="1:7" x14ac:dyDescent="0.25">
      <c r="A44" s="2">
        <v>21</v>
      </c>
      <c r="B44" s="48">
        <f>'3. 50 MHz Sig Gen Meas Data'!A23</f>
        <v>14.5475781085</v>
      </c>
      <c r="C44" s="48">
        <f>'3. 50 MHz Sig Gen Meas Data'!B23</f>
        <v>-80.176680558200005</v>
      </c>
      <c r="D44" s="24">
        <f t="shared" si="0"/>
        <v>9.6013421024483811E-9</v>
      </c>
      <c r="E44" s="24">
        <f t="shared" si="1"/>
        <v>0</v>
      </c>
      <c r="F44" s="24">
        <f t="shared" si="2"/>
        <v>0</v>
      </c>
      <c r="G44" s="9"/>
    </row>
    <row r="45" spans="1:7" x14ac:dyDescent="0.25">
      <c r="A45" s="2">
        <v>22</v>
      </c>
      <c r="B45" s="48">
        <f>'3. 50 MHz Sig Gen Meas Data'!A24</f>
        <v>14.8095763705</v>
      </c>
      <c r="C45" s="48">
        <f>'3. 50 MHz Sig Gen Meas Data'!B24</f>
        <v>-80.683797638800002</v>
      </c>
      <c r="D45" s="24">
        <f t="shared" si="0"/>
        <v>8.5431933631861031E-9</v>
      </c>
      <c r="E45" s="24">
        <f t="shared" si="1"/>
        <v>0</v>
      </c>
      <c r="F45" s="24">
        <f t="shared" si="2"/>
        <v>0</v>
      </c>
      <c r="G45" s="9"/>
    </row>
    <row r="46" spans="1:7" x14ac:dyDescent="0.25">
      <c r="A46" s="2">
        <v>23</v>
      </c>
      <c r="B46" s="48">
        <f>'3. 50 MHz Sig Gen Meas Data'!A25</f>
        <v>15.076293156</v>
      </c>
      <c r="C46" s="48">
        <f>'3. 50 MHz Sig Gen Meas Data'!B25</f>
        <v>-81.128965850100002</v>
      </c>
      <c r="D46" s="24">
        <f t="shared" si="0"/>
        <v>7.7108705985480123E-9</v>
      </c>
      <c r="E46" s="24">
        <f t="shared" si="1"/>
        <v>0</v>
      </c>
      <c r="F46" s="24">
        <f t="shared" si="2"/>
        <v>0</v>
      </c>
      <c r="G46" s="9"/>
    </row>
    <row r="47" spans="1:7" x14ac:dyDescent="0.25">
      <c r="A47" s="2">
        <v>24</v>
      </c>
      <c r="B47" s="48">
        <f>'3. 50 MHz Sig Gen Meas Data'!A26</f>
        <v>15.3478134445</v>
      </c>
      <c r="C47" s="48">
        <f>'3. 50 MHz Sig Gen Meas Data'!B26</f>
        <v>-80.406366501799994</v>
      </c>
      <c r="D47" s="24">
        <f t="shared" si="0"/>
        <v>9.1067486454847041E-9</v>
      </c>
      <c r="E47" s="24">
        <f t="shared" si="1"/>
        <v>0</v>
      </c>
      <c r="F47" s="24">
        <f t="shared" si="2"/>
        <v>0</v>
      </c>
      <c r="G47" s="9"/>
    </row>
    <row r="48" spans="1:7" x14ac:dyDescent="0.25">
      <c r="A48" s="2">
        <v>25</v>
      </c>
      <c r="B48" s="48">
        <f>'3. 50 MHz Sig Gen Meas Data'!A27</f>
        <v>15.6242237458</v>
      </c>
      <c r="C48" s="48">
        <f>'3. 50 MHz Sig Gen Meas Data'!B27</f>
        <v>-80.850242053100004</v>
      </c>
      <c r="D48" s="24">
        <f t="shared" si="0"/>
        <v>8.2219682370602083E-9</v>
      </c>
      <c r="E48" s="24">
        <f t="shared" si="1"/>
        <v>0</v>
      </c>
      <c r="F48" s="24">
        <f t="shared" si="2"/>
        <v>0</v>
      </c>
      <c r="G48" s="9"/>
    </row>
    <row r="49" spans="1:7" x14ac:dyDescent="0.25">
      <c r="A49" s="2">
        <v>26</v>
      </c>
      <c r="B49" s="48">
        <f>'3. 50 MHz Sig Gen Meas Data'!A28</f>
        <v>15.9056121278</v>
      </c>
      <c r="C49" s="48">
        <f>'3. 50 MHz Sig Gen Meas Data'!B28</f>
        <v>-81.369933721999999</v>
      </c>
      <c r="D49" s="24">
        <f t="shared" si="0"/>
        <v>7.2946864264417939E-9</v>
      </c>
      <c r="E49" s="24">
        <f t="shared" si="1"/>
        <v>0</v>
      </c>
      <c r="F49" s="24">
        <f t="shared" si="2"/>
        <v>0</v>
      </c>
      <c r="G49" s="9"/>
    </row>
    <row r="50" spans="1:7" x14ac:dyDescent="0.25">
      <c r="A50" s="2">
        <v>27</v>
      </c>
      <c r="B50" s="48">
        <f>'3. 50 MHz Sig Gen Meas Data'!A29</f>
        <v>16.192068244600001</v>
      </c>
      <c r="C50" s="48">
        <f>'3. 50 MHz Sig Gen Meas Data'!B29</f>
        <v>-80.985052850000002</v>
      </c>
      <c r="D50" s="24">
        <f t="shared" si="0"/>
        <v>7.9706679089620279E-9</v>
      </c>
      <c r="E50" s="24">
        <f t="shared" si="1"/>
        <v>0</v>
      </c>
      <c r="F50" s="24">
        <f t="shared" si="2"/>
        <v>0</v>
      </c>
      <c r="G50" s="9"/>
    </row>
    <row r="51" spans="1:7" x14ac:dyDescent="0.25">
      <c r="A51" s="2">
        <v>28</v>
      </c>
      <c r="B51" s="48">
        <f>'3. 50 MHz Sig Gen Meas Data'!A30</f>
        <v>16.483683364800001</v>
      </c>
      <c r="C51" s="48">
        <f>'3. 50 MHz Sig Gen Meas Data'!B30</f>
        <v>-81.426854773599999</v>
      </c>
      <c r="D51" s="24">
        <f t="shared" si="0"/>
        <v>7.1997020256423964E-9</v>
      </c>
      <c r="E51" s="24">
        <f t="shared" si="1"/>
        <v>0</v>
      </c>
      <c r="F51" s="24">
        <f t="shared" si="2"/>
        <v>0</v>
      </c>
      <c r="G51" s="9"/>
    </row>
    <row r="52" spans="1:7" x14ac:dyDescent="0.25">
      <c r="A52" s="2">
        <v>29</v>
      </c>
      <c r="B52" s="48">
        <f>'3. 50 MHz Sig Gen Meas Data'!A31</f>
        <v>16.780550400700001</v>
      </c>
      <c r="C52" s="48">
        <f>'3. 50 MHz Sig Gen Meas Data'!B31</f>
        <v>-81.782117758499993</v>
      </c>
      <c r="D52" s="24">
        <f t="shared" si="0"/>
        <v>6.6341948699845414E-9</v>
      </c>
      <c r="E52" s="24">
        <f t="shared" si="1"/>
        <v>0</v>
      </c>
      <c r="F52" s="24">
        <f t="shared" si="2"/>
        <v>0</v>
      </c>
      <c r="G52" s="9"/>
    </row>
    <row r="53" spans="1:7" x14ac:dyDescent="0.25">
      <c r="A53" s="2">
        <v>30</v>
      </c>
      <c r="B53" s="48">
        <f>'3. 50 MHz Sig Gen Meas Data'!A32</f>
        <v>17.082763938100001</v>
      </c>
      <c r="C53" s="48">
        <f>'3. 50 MHz Sig Gen Meas Data'!B32</f>
        <v>-81.5087462531</v>
      </c>
      <c r="D53" s="24">
        <f t="shared" si="0"/>
        <v>7.0652148761123744E-9</v>
      </c>
      <c r="E53" s="24">
        <f t="shared" si="1"/>
        <v>0</v>
      </c>
      <c r="F53" s="24">
        <f t="shared" si="2"/>
        <v>0</v>
      </c>
      <c r="G53" s="9"/>
    </row>
    <row r="54" spans="1:7" x14ac:dyDescent="0.25">
      <c r="A54" s="2">
        <v>31</v>
      </c>
      <c r="B54" s="48">
        <f>'3. 50 MHz Sig Gen Meas Data'!A33</f>
        <v>17.390420266100001</v>
      </c>
      <c r="C54" s="48">
        <f>'3. 50 MHz Sig Gen Meas Data'!B33</f>
        <v>-81.948306031300007</v>
      </c>
      <c r="D54" s="24">
        <f t="shared" si="0"/>
        <v>6.3851248987388406E-9</v>
      </c>
      <c r="E54" s="24">
        <f t="shared" si="1"/>
        <v>0</v>
      </c>
      <c r="F54" s="24">
        <f t="shared" si="2"/>
        <v>0</v>
      </c>
      <c r="G54" s="9"/>
    </row>
    <row r="55" spans="1:7" x14ac:dyDescent="0.25">
      <c r="A55" s="2">
        <v>32</v>
      </c>
      <c r="B55" s="48">
        <f>'3. 50 MHz Sig Gen Meas Data'!A34</f>
        <v>17.703617408</v>
      </c>
      <c r="C55" s="48">
        <f>'3. 50 MHz Sig Gen Meas Data'!B34</f>
        <v>-82.070890575600004</v>
      </c>
      <c r="D55" s="24">
        <f t="shared" si="0"/>
        <v>6.2074173025847529E-9</v>
      </c>
      <c r="E55" s="24">
        <f t="shared" si="1"/>
        <v>0</v>
      </c>
      <c r="F55" s="24">
        <f t="shared" si="2"/>
        <v>0</v>
      </c>
      <c r="G55" s="9"/>
    </row>
    <row r="56" spans="1:7" x14ac:dyDescent="0.25">
      <c r="A56" s="2">
        <v>33</v>
      </c>
      <c r="B56" s="48">
        <f>'3. 50 MHz Sig Gen Meas Data'!A35</f>
        <v>18.022455152500001</v>
      </c>
      <c r="C56" s="48">
        <f>'3. 50 MHz Sig Gen Meas Data'!B35</f>
        <v>-82.998486273500006</v>
      </c>
      <c r="D56" s="24">
        <f t="shared" si="0"/>
        <v>5.0136195208650111E-9</v>
      </c>
      <c r="E56" s="24">
        <f t="shared" si="1"/>
        <v>0</v>
      </c>
      <c r="F56" s="24">
        <f t="shared" si="2"/>
        <v>0</v>
      </c>
      <c r="G56" s="9"/>
    </row>
    <row r="57" spans="1:7" x14ac:dyDescent="0.25">
      <c r="A57" s="2">
        <v>34</v>
      </c>
      <c r="B57" s="48">
        <f>'3. 50 MHz Sig Gen Meas Data'!A36</f>
        <v>18.3470350855</v>
      </c>
      <c r="C57" s="48">
        <f>'3. 50 MHz Sig Gen Meas Data'!B36</f>
        <v>-83.435628208899999</v>
      </c>
      <c r="D57" s="24">
        <f t="shared" si="0"/>
        <v>4.5335371521927681E-9</v>
      </c>
      <c r="E57" s="24">
        <f t="shared" si="1"/>
        <v>0</v>
      </c>
      <c r="F57" s="24">
        <f t="shared" si="2"/>
        <v>0</v>
      </c>
      <c r="G57" s="9"/>
    </row>
    <row r="58" spans="1:7" x14ac:dyDescent="0.25">
      <c r="A58" s="2">
        <v>35</v>
      </c>
      <c r="B58" s="48">
        <f>'3. 50 MHz Sig Gen Meas Data'!A37</f>
        <v>18.677460622200002</v>
      </c>
      <c r="C58" s="48">
        <f>'3. 50 MHz Sig Gen Meas Data'!B37</f>
        <v>-82.409395384500002</v>
      </c>
      <c r="D58" s="24">
        <f t="shared" si="0"/>
        <v>5.7419639503863582E-9</v>
      </c>
      <c r="E58" s="24">
        <f t="shared" si="1"/>
        <v>0</v>
      </c>
      <c r="F58" s="24">
        <f t="shared" si="2"/>
        <v>0</v>
      </c>
      <c r="G58" s="9"/>
    </row>
    <row r="59" spans="1:7" x14ac:dyDescent="0.25">
      <c r="A59" s="2">
        <v>36</v>
      </c>
      <c r="B59" s="48">
        <f>'3. 50 MHz Sig Gen Meas Data'!A38</f>
        <v>19.0138370407</v>
      </c>
      <c r="C59" s="48">
        <f>'3. 50 MHz Sig Gen Meas Data'!B38</f>
        <v>-82.086446911799996</v>
      </c>
      <c r="D59" s="24">
        <f t="shared" si="0"/>
        <v>6.1852222403584094E-9</v>
      </c>
      <c r="E59" s="24">
        <f t="shared" si="1"/>
        <v>0</v>
      </c>
      <c r="F59" s="24">
        <f t="shared" si="2"/>
        <v>0</v>
      </c>
      <c r="G59" s="9"/>
    </row>
    <row r="60" spans="1:7" x14ac:dyDescent="0.25">
      <c r="A60" s="2">
        <v>37</v>
      </c>
      <c r="B60" s="48">
        <f>'3. 50 MHz Sig Gen Meas Data'!A39</f>
        <v>19.3562715148</v>
      </c>
      <c r="C60" s="48">
        <f>'3. 50 MHz Sig Gen Meas Data'!B39</f>
        <v>-82.520989033199996</v>
      </c>
      <c r="D60" s="24">
        <f t="shared" si="0"/>
        <v>5.5963014055766699E-9</v>
      </c>
      <c r="E60" s="24">
        <f t="shared" si="1"/>
        <v>0</v>
      </c>
      <c r="F60" s="24">
        <f t="shared" si="2"/>
        <v>0</v>
      </c>
      <c r="G60" s="9"/>
    </row>
    <row r="61" spans="1:7" x14ac:dyDescent="0.25">
      <c r="A61" s="2">
        <v>38</v>
      </c>
      <c r="B61" s="48">
        <f>'3. 50 MHz Sig Gen Meas Data'!A40</f>
        <v>19.704873148600001</v>
      </c>
      <c r="C61" s="48">
        <f>'3. 50 MHz Sig Gen Meas Data'!B40</f>
        <v>-83.719232079700006</v>
      </c>
      <c r="D61" s="24">
        <f t="shared" si="0"/>
        <v>4.2469465189387859E-9</v>
      </c>
      <c r="E61" s="24">
        <f t="shared" si="1"/>
        <v>0</v>
      </c>
      <c r="F61" s="24">
        <f t="shared" si="2"/>
        <v>0</v>
      </c>
      <c r="G61" s="9"/>
    </row>
    <row r="62" spans="1:7" x14ac:dyDescent="0.25">
      <c r="A62" s="2">
        <v>39</v>
      </c>
      <c r="B62" s="48">
        <f>'3. 50 MHz Sig Gen Meas Data'!A41</f>
        <v>20.059753011000002</v>
      </c>
      <c r="C62" s="48">
        <f>'3. 50 MHz Sig Gen Meas Data'!B41</f>
        <v>-83.866982619799998</v>
      </c>
      <c r="D62" s="24">
        <f t="shared" si="0"/>
        <v>4.1048920258308683E-9</v>
      </c>
      <c r="E62" s="24">
        <f t="shared" si="1"/>
        <v>0</v>
      </c>
      <c r="F62" s="24">
        <f t="shared" si="2"/>
        <v>0</v>
      </c>
      <c r="G62" s="9"/>
    </row>
    <row r="63" spans="1:7" x14ac:dyDescent="0.25">
      <c r="A63" s="2">
        <v>40</v>
      </c>
      <c r="B63" s="48">
        <f>'3. 50 MHz Sig Gen Meas Data'!A42</f>
        <v>20.421024171500001</v>
      </c>
      <c r="C63" s="48">
        <f>'3. 50 MHz Sig Gen Meas Data'!B42</f>
        <v>-83.758261137299996</v>
      </c>
      <c r="D63" s="24">
        <f t="shared" si="0"/>
        <v>4.2089511597756436E-9</v>
      </c>
      <c r="E63" s="24">
        <f t="shared" si="1"/>
        <v>0</v>
      </c>
      <c r="F63" s="24">
        <f t="shared" si="2"/>
        <v>0</v>
      </c>
      <c r="G63" s="9"/>
    </row>
    <row r="64" spans="1:7" x14ac:dyDescent="0.25">
      <c r="A64" s="2">
        <v>41</v>
      </c>
      <c r="B64" s="48">
        <f>'3. 50 MHz Sig Gen Meas Data'!A43</f>
        <v>20.7888017356</v>
      </c>
      <c r="C64" s="48">
        <f>'3. 50 MHz Sig Gen Meas Data'!B43</f>
        <v>-84.023687587799998</v>
      </c>
      <c r="D64" s="24">
        <f t="shared" si="0"/>
        <v>3.9594169799447155E-9</v>
      </c>
      <c r="E64" s="24">
        <f t="shared" si="1"/>
        <v>0</v>
      </c>
      <c r="F64" s="24">
        <f t="shared" si="2"/>
        <v>0</v>
      </c>
      <c r="G64" s="9"/>
    </row>
    <row r="65" spans="1:7" x14ac:dyDescent="0.25">
      <c r="A65" s="2">
        <v>42</v>
      </c>
      <c r="B65" s="48">
        <f>'3. 50 MHz Sig Gen Meas Data'!A44</f>
        <v>21.1632028822</v>
      </c>
      <c r="C65" s="48">
        <f>'3. 50 MHz Sig Gen Meas Data'!B44</f>
        <v>-84.453478967500004</v>
      </c>
      <c r="D65" s="24">
        <f t="shared" si="0"/>
        <v>3.5863453109807125E-9</v>
      </c>
      <c r="E65" s="24">
        <f t="shared" si="1"/>
        <v>0</v>
      </c>
      <c r="F65" s="24">
        <f t="shared" si="2"/>
        <v>0</v>
      </c>
      <c r="G65" s="9"/>
    </row>
    <row r="66" spans="1:7" x14ac:dyDescent="0.25">
      <c r="A66" s="2">
        <v>43</v>
      </c>
      <c r="B66" s="48">
        <f>'3. 50 MHz Sig Gen Meas Data'!A45</f>
        <v>21.544346900299999</v>
      </c>
      <c r="C66" s="48">
        <f>'3. 50 MHz Sig Gen Meas Data'!B45</f>
        <v>-83.875918242699996</v>
      </c>
      <c r="D66" s="24">
        <f t="shared" si="0"/>
        <v>4.0964548800204046E-9</v>
      </c>
      <c r="E66" s="24">
        <f t="shared" si="1"/>
        <v>0</v>
      </c>
      <c r="F66" s="24">
        <f t="shared" si="2"/>
        <v>0</v>
      </c>
      <c r="G66" s="9"/>
    </row>
    <row r="67" spans="1:7" x14ac:dyDescent="0.25">
      <c r="A67" s="2">
        <v>44</v>
      </c>
      <c r="B67" s="48">
        <f>'3. 50 MHz Sig Gen Meas Data'!A46</f>
        <v>21.9323552273</v>
      </c>
      <c r="C67" s="48">
        <f>'3. 50 MHz Sig Gen Meas Data'!B46</f>
        <v>-84.292032055099995</v>
      </c>
      <c r="D67" s="24">
        <f t="shared" si="0"/>
        <v>3.722175056853608E-9</v>
      </c>
      <c r="E67" s="24">
        <f t="shared" si="1"/>
        <v>0</v>
      </c>
      <c r="F67" s="24">
        <f t="shared" si="2"/>
        <v>0</v>
      </c>
      <c r="G67" s="9"/>
    </row>
    <row r="68" spans="1:7" x14ac:dyDescent="0.25">
      <c r="A68" s="2">
        <v>45</v>
      </c>
      <c r="B68" s="48">
        <f>'3. 50 MHz Sig Gen Meas Data'!A47</f>
        <v>22.327351487800001</v>
      </c>
      <c r="C68" s="48">
        <f>'3. 50 MHz Sig Gen Meas Data'!B47</f>
        <v>-84.896366534099997</v>
      </c>
      <c r="D68" s="24">
        <f t="shared" si="0"/>
        <v>3.2386450045831135E-9</v>
      </c>
      <c r="E68" s="24">
        <f t="shared" si="1"/>
        <v>0</v>
      </c>
      <c r="F68" s="24">
        <f t="shared" si="2"/>
        <v>0</v>
      </c>
      <c r="G68" s="9"/>
    </row>
    <row r="69" spans="1:7" x14ac:dyDescent="0.25">
      <c r="A69" s="2">
        <v>46</v>
      </c>
      <c r="B69" s="48">
        <f>'3. 50 MHz Sig Gen Meas Data'!A48</f>
        <v>22.729461532599998</v>
      </c>
      <c r="C69" s="48">
        <f>'3. 50 MHz Sig Gen Meas Data'!B48</f>
        <v>-85.008530888300001</v>
      </c>
      <c r="D69" s="24">
        <f t="shared" si="0"/>
        <v>3.1560720645809675E-9</v>
      </c>
      <c r="E69" s="24">
        <f t="shared" si="1"/>
        <v>0</v>
      </c>
      <c r="F69" s="24">
        <f t="shared" si="2"/>
        <v>0</v>
      </c>
      <c r="G69" s="9"/>
    </row>
    <row r="70" spans="1:7" x14ac:dyDescent="0.25">
      <c r="A70" s="2">
        <v>47</v>
      </c>
      <c r="B70" s="48">
        <f>'3. 50 MHz Sig Gen Meas Data'!A49</f>
        <v>23.1388134792</v>
      </c>
      <c r="C70" s="48">
        <f>'3. 50 MHz Sig Gen Meas Data'!B49</f>
        <v>-85.568253099200007</v>
      </c>
      <c r="D70" s="24">
        <f t="shared" si="0"/>
        <v>2.7744358659170975E-9</v>
      </c>
      <c r="E70" s="24">
        <f t="shared" si="1"/>
        <v>0</v>
      </c>
      <c r="F70" s="24">
        <f t="shared" si="2"/>
        <v>0</v>
      </c>
      <c r="G70" s="9"/>
    </row>
    <row r="71" spans="1:7" x14ac:dyDescent="0.25">
      <c r="A71" s="2">
        <v>48</v>
      </c>
      <c r="B71" s="48">
        <f>'3. 50 MHz Sig Gen Meas Data'!A50</f>
        <v>23.555537752599999</v>
      </c>
      <c r="C71" s="48">
        <f>'3. 50 MHz Sig Gen Meas Data'!B50</f>
        <v>-84.760320044400004</v>
      </c>
      <c r="D71" s="24">
        <f t="shared" si="0"/>
        <v>3.3417041311634971E-9</v>
      </c>
      <c r="E71" s="24">
        <f t="shared" si="1"/>
        <v>0</v>
      </c>
      <c r="F71" s="24">
        <f t="shared" si="2"/>
        <v>0</v>
      </c>
      <c r="G71" s="9"/>
    </row>
    <row r="72" spans="1:7" x14ac:dyDescent="0.25">
      <c r="A72" s="2">
        <v>49</v>
      </c>
      <c r="B72" s="48">
        <f>'3. 50 MHz Sig Gen Meas Data'!A51</f>
        <v>23.979767126399999</v>
      </c>
      <c r="C72" s="48">
        <f>'3. 50 MHz Sig Gen Meas Data'!B51</f>
        <v>-85.182562321000006</v>
      </c>
      <c r="D72" s="24">
        <f t="shared" si="0"/>
        <v>3.0321017278206334E-9</v>
      </c>
      <c r="E72" s="24">
        <f t="shared" si="1"/>
        <v>0</v>
      </c>
      <c r="F72" s="24">
        <f t="shared" si="2"/>
        <v>0</v>
      </c>
      <c r="G72" s="9"/>
    </row>
    <row r="73" spans="1:7" x14ac:dyDescent="0.25">
      <c r="A73" s="2">
        <v>50</v>
      </c>
      <c r="B73" s="48">
        <f>'3. 50 MHz Sig Gen Meas Data'!A52</f>
        <v>24.411636765800001</v>
      </c>
      <c r="C73" s="48">
        <f>'3. 50 MHz Sig Gen Meas Data'!B52</f>
        <v>-85.868775531699995</v>
      </c>
      <c r="D73" s="24">
        <f t="shared" si="0"/>
        <v>2.588942749771991E-9</v>
      </c>
      <c r="E73" s="24">
        <f t="shared" si="1"/>
        <v>0</v>
      </c>
      <c r="F73" s="24">
        <f t="shared" si="2"/>
        <v>0</v>
      </c>
      <c r="G73" s="9"/>
    </row>
    <row r="74" spans="1:7" x14ac:dyDescent="0.25">
      <c r="A74" s="2">
        <v>51</v>
      </c>
      <c r="B74" s="48">
        <f>'3. 50 MHz Sig Gen Meas Data'!A53</f>
        <v>24.851284269800001</v>
      </c>
      <c r="C74" s="48">
        <f>'3. 50 MHz Sig Gen Meas Data'!B53</f>
        <v>-87.136141663900005</v>
      </c>
      <c r="D74" s="24">
        <f t="shared" si="0"/>
        <v>1.933685468764442E-9</v>
      </c>
      <c r="E74" s="24">
        <f t="shared" si="1"/>
        <v>0</v>
      </c>
      <c r="F74" s="24">
        <f t="shared" si="2"/>
        <v>0</v>
      </c>
      <c r="G74" s="9"/>
    </row>
    <row r="75" spans="1:7" x14ac:dyDescent="0.25">
      <c r="A75" s="2">
        <v>52</v>
      </c>
      <c r="B75" s="48">
        <f>'3. 50 MHz Sig Gen Meas Data'!A54</f>
        <v>25.298849715999999</v>
      </c>
      <c r="C75" s="48">
        <f>'3. 50 MHz Sig Gen Meas Data'!B54</f>
        <v>-87.259966456499996</v>
      </c>
      <c r="D75" s="24">
        <f t="shared" si="0"/>
        <v>1.8793313320940928E-9</v>
      </c>
      <c r="E75" s="24">
        <f t="shared" si="1"/>
        <v>0</v>
      </c>
      <c r="F75" s="24">
        <f t="shared" si="2"/>
        <v>0</v>
      </c>
      <c r="G75" s="9"/>
    </row>
    <row r="76" spans="1:7" x14ac:dyDescent="0.25">
      <c r="A76" s="2">
        <v>53</v>
      </c>
      <c r="B76" s="48">
        <f>'3. 50 MHz Sig Gen Meas Data'!A55</f>
        <v>25.754475704499999</v>
      </c>
      <c r="C76" s="48">
        <f>'3. 50 MHz Sig Gen Meas Data'!B55</f>
        <v>-87.031246244900004</v>
      </c>
      <c r="D76" s="24">
        <f t="shared" si="0"/>
        <v>1.9809584913729311E-9</v>
      </c>
      <c r="E76" s="24">
        <f t="shared" si="1"/>
        <v>0</v>
      </c>
      <c r="F76" s="24">
        <f t="shared" si="2"/>
        <v>0</v>
      </c>
      <c r="G76" s="9"/>
    </row>
    <row r="77" spans="1:7" x14ac:dyDescent="0.25">
      <c r="A77" s="2">
        <v>54</v>
      </c>
      <c r="B77" s="48">
        <f>'3. 50 MHz Sig Gen Meas Data'!A56</f>
        <v>26.218307403800001</v>
      </c>
      <c r="C77" s="48">
        <f>'3. 50 MHz Sig Gen Meas Data'!B56</f>
        <v>-87.246331076000004</v>
      </c>
      <c r="D77" s="24">
        <f t="shared" si="0"/>
        <v>1.8852410704284051E-9</v>
      </c>
      <c r="E77" s="24">
        <f t="shared" si="1"/>
        <v>0</v>
      </c>
      <c r="F77" s="24">
        <f t="shared" si="2"/>
        <v>0</v>
      </c>
      <c r="G77" s="9"/>
    </row>
    <row r="78" spans="1:7" x14ac:dyDescent="0.25">
      <c r="A78" s="2">
        <v>55</v>
      </c>
      <c r="B78" s="48">
        <f>'3. 50 MHz Sig Gen Meas Data'!A57</f>
        <v>26.6904925965</v>
      </c>
      <c r="C78" s="48">
        <f>'3. 50 MHz Sig Gen Meas Data'!B57</f>
        <v>-87.930714226399999</v>
      </c>
      <c r="D78" s="24">
        <f t="shared" si="0"/>
        <v>1.6103807754818764E-9</v>
      </c>
      <c r="E78" s="24">
        <f t="shared" si="1"/>
        <v>0</v>
      </c>
      <c r="F78" s="24">
        <f t="shared" si="2"/>
        <v>0</v>
      </c>
      <c r="G78" s="9"/>
    </row>
    <row r="79" spans="1:7" x14ac:dyDescent="0.25">
      <c r="A79" s="2">
        <v>56</v>
      </c>
      <c r="B79" s="48">
        <f>'3. 50 MHz Sig Gen Meas Data'!A58</f>
        <v>27.171181727</v>
      </c>
      <c r="C79" s="48">
        <f>'3. 50 MHz Sig Gen Meas Data'!B58</f>
        <v>-89.071474458500006</v>
      </c>
      <c r="D79" s="24">
        <f t="shared" si="0"/>
        <v>1.2383760782797759E-9</v>
      </c>
      <c r="E79" s="24">
        <f t="shared" si="1"/>
        <v>0</v>
      </c>
      <c r="F79" s="24">
        <f t="shared" si="2"/>
        <v>0</v>
      </c>
      <c r="G79" s="9"/>
    </row>
    <row r="80" spans="1:7" x14ac:dyDescent="0.25">
      <c r="A80" s="2">
        <v>57</v>
      </c>
      <c r="B80" s="48">
        <f>'3. 50 MHz Sig Gen Meas Data'!A59</f>
        <v>27.660527949199999</v>
      </c>
      <c r="C80" s="48">
        <f>'3. 50 MHz Sig Gen Meas Data'!B59</f>
        <v>-88.206388897500005</v>
      </c>
      <c r="D80" s="24">
        <f t="shared" si="0"/>
        <v>1.5113362884572911E-9</v>
      </c>
      <c r="E80" s="24">
        <f t="shared" si="1"/>
        <v>0</v>
      </c>
      <c r="F80" s="24">
        <f t="shared" si="2"/>
        <v>0</v>
      </c>
      <c r="G80" s="9"/>
    </row>
    <row r="81" spans="1:7" x14ac:dyDescent="0.25">
      <c r="A81" s="2">
        <v>58</v>
      </c>
      <c r="B81" s="48">
        <f>'3. 50 MHz Sig Gen Meas Data'!A60</f>
        <v>28.158687175099999</v>
      </c>
      <c r="C81" s="48">
        <f>'3. 50 MHz Sig Gen Meas Data'!B60</f>
        <v>-88.7949695203</v>
      </c>
      <c r="D81" s="24">
        <f t="shared" si="0"/>
        <v>1.3197845742002851E-9</v>
      </c>
      <c r="E81" s="24">
        <f t="shared" si="1"/>
        <v>0</v>
      </c>
      <c r="F81" s="24">
        <f t="shared" si="2"/>
        <v>0</v>
      </c>
      <c r="G81" s="9"/>
    </row>
    <row r="82" spans="1:7" x14ac:dyDescent="0.25">
      <c r="A82" s="2">
        <v>59</v>
      </c>
      <c r="B82" s="48">
        <f>'3. 50 MHz Sig Gen Meas Data'!A61</f>
        <v>28.665818124600001</v>
      </c>
      <c r="C82" s="48">
        <f>'3. 50 MHz Sig Gen Meas Data'!B61</f>
        <v>-88.649753294500002</v>
      </c>
      <c r="D82" s="24">
        <f t="shared" si="0"/>
        <v>1.3646606553558167E-9</v>
      </c>
      <c r="E82" s="24">
        <f t="shared" si="1"/>
        <v>0</v>
      </c>
      <c r="F82" s="24">
        <f t="shared" si="2"/>
        <v>0</v>
      </c>
      <c r="G82" s="9"/>
    </row>
    <row r="83" spans="1:7" x14ac:dyDescent="0.25">
      <c r="A83" s="2">
        <v>60</v>
      </c>
      <c r="B83" s="48">
        <f>'3. 50 MHz Sig Gen Meas Data'!A62</f>
        <v>29.1820823764</v>
      </c>
      <c r="C83" s="48">
        <f>'3. 50 MHz Sig Gen Meas Data'!B62</f>
        <v>-88.534464563499995</v>
      </c>
      <c r="D83" s="24">
        <f t="shared" si="0"/>
        <v>1.4013723478194913E-9</v>
      </c>
      <c r="E83" s="24">
        <f t="shared" si="1"/>
        <v>0</v>
      </c>
      <c r="F83" s="24">
        <f t="shared" si="2"/>
        <v>0</v>
      </c>
      <c r="G83" s="9"/>
    </row>
    <row r="84" spans="1:7" x14ac:dyDescent="0.25">
      <c r="A84" s="2">
        <v>61</v>
      </c>
      <c r="B84" s="48">
        <f>'3. 50 MHz Sig Gen Meas Data'!A63</f>
        <v>29.707644419000001</v>
      </c>
      <c r="C84" s="48">
        <f>'3. 50 MHz Sig Gen Meas Data'!B63</f>
        <v>-88.306726604299996</v>
      </c>
      <c r="D84" s="24">
        <f t="shared" si="0"/>
        <v>1.47681923273349E-9</v>
      </c>
      <c r="E84" s="24">
        <f t="shared" si="1"/>
        <v>0</v>
      </c>
      <c r="F84" s="24">
        <f t="shared" si="2"/>
        <v>0</v>
      </c>
      <c r="G84" s="9"/>
    </row>
    <row r="85" spans="1:7" x14ac:dyDescent="0.25">
      <c r="A85" s="2">
        <v>62</v>
      </c>
      <c r="B85" s="48">
        <f>'3. 50 MHz Sig Gen Meas Data'!A64</f>
        <v>30.242671703100001</v>
      </c>
      <c r="C85" s="48">
        <f>'3. 50 MHz Sig Gen Meas Data'!B64</f>
        <v>-88.666534863799995</v>
      </c>
      <c r="D85" s="24">
        <f t="shared" si="0"/>
        <v>1.359397646246803E-9</v>
      </c>
      <c r="E85" s="24">
        <f t="shared" si="1"/>
        <v>0</v>
      </c>
      <c r="F85" s="24">
        <f t="shared" si="2"/>
        <v>0</v>
      </c>
      <c r="G85" s="9"/>
    </row>
    <row r="86" spans="1:7" x14ac:dyDescent="0.25">
      <c r="A86" s="2">
        <v>63</v>
      </c>
      <c r="B86" s="48">
        <f>'3. 50 MHz Sig Gen Meas Data'!A65</f>
        <v>30.7873346955</v>
      </c>
      <c r="C86" s="48">
        <f>'3. 50 MHz Sig Gen Meas Data'!B65</f>
        <v>-88.551531611399994</v>
      </c>
      <c r="D86" s="24">
        <f t="shared" si="0"/>
        <v>1.3958759954581826E-9</v>
      </c>
      <c r="E86" s="24">
        <f t="shared" si="1"/>
        <v>0</v>
      </c>
      <c r="F86" s="24">
        <f t="shared" si="2"/>
        <v>0</v>
      </c>
      <c r="G86" s="9"/>
    </row>
    <row r="87" spans="1:7" x14ac:dyDescent="0.25">
      <c r="A87" s="2">
        <v>64</v>
      </c>
      <c r="B87" s="48">
        <f>'3. 50 MHz Sig Gen Meas Data'!A66</f>
        <v>31.341806932899999</v>
      </c>
      <c r="C87" s="48">
        <f>'3. 50 MHz Sig Gen Meas Data'!B66</f>
        <v>-88.584714771799995</v>
      </c>
      <c r="D87" s="24">
        <f t="shared" ref="D87:D150" si="3">10^(C87/10)</f>
        <v>1.3852511609971798E-9</v>
      </c>
      <c r="E87" s="24">
        <f t="shared" ref="E87:E150" si="4">IF($B87&gt;=$C$11, IF($B87&lt;=$C$12,$D87,0),0)</f>
        <v>0</v>
      </c>
      <c r="F87" s="24">
        <f t="shared" si="2"/>
        <v>0</v>
      </c>
      <c r="G87" s="9"/>
    </row>
    <row r="88" spans="1:7" x14ac:dyDescent="0.25">
      <c r="A88" s="2">
        <v>65</v>
      </c>
      <c r="B88" s="48">
        <f>'3. 50 MHz Sig Gen Meas Data'!A67</f>
        <v>31.906265077299999</v>
      </c>
      <c r="C88" s="48">
        <f>'3. 50 MHz Sig Gen Meas Data'!B67</f>
        <v>-88.209620703200002</v>
      </c>
      <c r="D88" s="24">
        <f t="shared" si="3"/>
        <v>1.5102120447606346E-9</v>
      </c>
      <c r="E88" s="24">
        <f t="shared" si="4"/>
        <v>0</v>
      </c>
      <c r="F88" s="24">
        <f t="shared" si="2"/>
        <v>0</v>
      </c>
      <c r="G88" s="9"/>
    </row>
    <row r="89" spans="1:7" x14ac:dyDescent="0.25">
      <c r="A89" s="2">
        <v>66</v>
      </c>
      <c r="B89" s="48">
        <f>'3. 50 MHz Sig Gen Meas Data'!A68</f>
        <v>32.480888972400003</v>
      </c>
      <c r="C89" s="48">
        <f>'3. 50 MHz Sig Gen Meas Data'!B68</f>
        <v>-88.297335521299999</v>
      </c>
      <c r="D89" s="24">
        <f t="shared" si="3"/>
        <v>1.48001612753907E-9</v>
      </c>
      <c r="E89" s="24">
        <f t="shared" si="4"/>
        <v>0</v>
      </c>
      <c r="F89" s="24">
        <f t="shared" ref="F89:F152" si="5">((E89+E88)/2)*($B89-$B88)</f>
        <v>0</v>
      </c>
      <c r="G89" s="9"/>
    </row>
    <row r="90" spans="1:7" x14ac:dyDescent="0.25">
      <c r="A90" s="2">
        <v>67</v>
      </c>
      <c r="B90" s="48">
        <f>'3. 50 MHz Sig Gen Meas Data'!A69</f>
        <v>33.065861700900001</v>
      </c>
      <c r="C90" s="48">
        <f>'3. 50 MHz Sig Gen Meas Data'!B69</f>
        <v>-89.666256230900004</v>
      </c>
      <c r="D90" s="24">
        <f t="shared" si="3"/>
        <v>1.0798772127352731E-9</v>
      </c>
      <c r="E90" s="24">
        <f t="shared" si="4"/>
        <v>0</v>
      </c>
      <c r="F90" s="24">
        <f t="shared" si="5"/>
        <v>0</v>
      </c>
      <c r="G90" s="9"/>
    </row>
    <row r="91" spans="1:7" x14ac:dyDescent="0.25">
      <c r="A91" s="2">
        <v>68</v>
      </c>
      <c r="B91" s="48">
        <f>'3. 50 MHz Sig Gen Meas Data'!A70</f>
        <v>33.661369642700002</v>
      </c>
      <c r="C91" s="48">
        <f>'3. 50 MHz Sig Gen Meas Data'!B70</f>
        <v>-89.395862496099994</v>
      </c>
      <c r="D91" s="24">
        <f t="shared" si="3"/>
        <v>1.1492479834767837E-9</v>
      </c>
      <c r="E91" s="24">
        <f t="shared" si="4"/>
        <v>0</v>
      </c>
      <c r="F91" s="24">
        <f t="shared" si="5"/>
        <v>0</v>
      </c>
      <c r="G91" s="9"/>
    </row>
    <row r="92" spans="1:7" x14ac:dyDescent="0.25">
      <c r="A92" s="2">
        <v>69</v>
      </c>
      <c r="B92" s="48">
        <f>'3. 50 MHz Sig Gen Meas Data'!A71</f>
        <v>34.267602534300003</v>
      </c>
      <c r="C92" s="48">
        <f>'3. 50 MHz Sig Gen Meas Data'!B71</f>
        <v>-88.739117829999998</v>
      </c>
      <c r="D92" s="24">
        <f t="shared" si="3"/>
        <v>1.3368670429595385E-9</v>
      </c>
      <c r="E92" s="24">
        <f t="shared" si="4"/>
        <v>0</v>
      </c>
      <c r="F92" s="24">
        <f t="shared" si="5"/>
        <v>0</v>
      </c>
      <c r="G92" s="9"/>
    </row>
    <row r="93" spans="1:7" x14ac:dyDescent="0.25">
      <c r="A93" s="2">
        <v>70</v>
      </c>
      <c r="B93" s="48">
        <f>'3. 50 MHz Sig Gen Meas Data'!A72</f>
        <v>34.884753529500003</v>
      </c>
      <c r="C93" s="48">
        <f>'3. 50 MHz Sig Gen Meas Data'!B72</f>
        <v>-90.064162476899995</v>
      </c>
      <c r="D93" s="24">
        <f t="shared" si="3"/>
        <v>9.853346431360321E-10</v>
      </c>
      <c r="E93" s="24">
        <f t="shared" si="4"/>
        <v>0</v>
      </c>
      <c r="F93" s="24">
        <f t="shared" si="5"/>
        <v>0</v>
      </c>
      <c r="G93" s="9"/>
    </row>
    <row r="94" spans="1:7" x14ac:dyDescent="0.25">
      <c r="A94" s="2">
        <v>71</v>
      </c>
      <c r="B94" s="48">
        <f>'3. 50 MHz Sig Gen Meas Data'!A73</f>
        <v>35.513019260599997</v>
      </c>
      <c r="C94" s="48">
        <f>'3. 50 MHz Sig Gen Meas Data'!B73</f>
        <v>-89.750731746400007</v>
      </c>
      <c r="D94" s="24">
        <f t="shared" si="3"/>
        <v>1.0590752656672069E-9</v>
      </c>
      <c r="E94" s="24">
        <f t="shared" si="4"/>
        <v>0</v>
      </c>
      <c r="F94" s="24">
        <f t="shared" si="5"/>
        <v>0</v>
      </c>
      <c r="G94" s="9"/>
    </row>
    <row r="95" spans="1:7" x14ac:dyDescent="0.25">
      <c r="A95" s="2">
        <v>72</v>
      </c>
      <c r="B95" s="48">
        <f>'3. 50 MHz Sig Gen Meas Data'!A74</f>
        <v>36.152599901099997</v>
      </c>
      <c r="C95" s="48">
        <f>'3. 50 MHz Sig Gen Meas Data'!B74</f>
        <v>-89.253966364299998</v>
      </c>
      <c r="D95" s="24">
        <f t="shared" si="3"/>
        <v>1.1874172767826977E-9</v>
      </c>
      <c r="E95" s="24">
        <f t="shared" si="4"/>
        <v>0</v>
      </c>
      <c r="F95" s="24">
        <f t="shared" si="5"/>
        <v>0</v>
      </c>
      <c r="G95" s="9"/>
    </row>
    <row r="96" spans="1:7" x14ac:dyDescent="0.25">
      <c r="A96" s="2">
        <v>73</v>
      </c>
      <c r="B96" s="48">
        <f>'3. 50 MHz Sig Gen Meas Data'!A75</f>
        <v>36.803699229800003</v>
      </c>
      <c r="C96" s="48">
        <f>'3. 50 MHz Sig Gen Meas Data'!B75</f>
        <v>-88.936539616499999</v>
      </c>
      <c r="D96" s="24">
        <f t="shared" si="3"/>
        <v>1.2774562585202884E-9</v>
      </c>
      <c r="E96" s="24">
        <f t="shared" si="4"/>
        <v>0</v>
      </c>
      <c r="F96" s="24">
        <f t="shared" si="5"/>
        <v>0</v>
      </c>
      <c r="G96" s="9"/>
    </row>
    <row r="97" spans="1:7" x14ac:dyDescent="0.25">
      <c r="A97" s="2">
        <v>74</v>
      </c>
      <c r="B97" s="48">
        <f>'3. 50 MHz Sig Gen Meas Data'!A76</f>
        <v>37.466524695499999</v>
      </c>
      <c r="C97" s="48">
        <f>'3. 50 MHz Sig Gen Meas Data'!B76</f>
        <v>-89.074909224400002</v>
      </c>
      <c r="D97" s="24">
        <f t="shared" si="3"/>
        <v>1.2373970535580198E-9</v>
      </c>
      <c r="E97" s="24">
        <f t="shared" si="4"/>
        <v>0</v>
      </c>
      <c r="F97" s="24">
        <f t="shared" si="5"/>
        <v>0</v>
      </c>
      <c r="G97" s="9"/>
    </row>
    <row r="98" spans="1:7" x14ac:dyDescent="0.25">
      <c r="A98" s="2">
        <v>75</v>
      </c>
      <c r="B98" s="48">
        <f>'3. 50 MHz Sig Gen Meas Data'!A77</f>
        <v>38.141287482800003</v>
      </c>
      <c r="C98" s="48">
        <f>'3. 50 MHz Sig Gen Meas Data'!B77</f>
        <v>-89.555436033099994</v>
      </c>
      <c r="D98" s="24">
        <f t="shared" si="3"/>
        <v>1.107787337574679E-9</v>
      </c>
      <c r="E98" s="24">
        <f t="shared" si="4"/>
        <v>0</v>
      </c>
      <c r="F98" s="24">
        <f t="shared" si="5"/>
        <v>0</v>
      </c>
      <c r="G98" s="9"/>
    </row>
    <row r="99" spans="1:7" x14ac:dyDescent="0.25">
      <c r="A99" s="2">
        <v>76</v>
      </c>
      <c r="B99" s="48">
        <f>'3. 50 MHz Sig Gen Meas Data'!A78</f>
        <v>38.828202580099997</v>
      </c>
      <c r="C99" s="48">
        <f>'3. 50 MHz Sig Gen Meas Data'!B78</f>
        <v>-89.378190488300007</v>
      </c>
      <c r="D99" s="24">
        <f t="shared" si="3"/>
        <v>1.1539339505611051E-9</v>
      </c>
      <c r="E99" s="24">
        <f t="shared" si="4"/>
        <v>0</v>
      </c>
      <c r="F99" s="24">
        <f t="shared" si="5"/>
        <v>0</v>
      </c>
      <c r="G99" s="9"/>
    </row>
    <row r="100" spans="1:7" x14ac:dyDescent="0.25">
      <c r="A100" s="2">
        <v>77</v>
      </c>
      <c r="B100" s="48">
        <f>'3. 50 MHz Sig Gen Meas Data'!A79</f>
        <v>39.527488847299999</v>
      </c>
      <c r="C100" s="48">
        <f>'3. 50 MHz Sig Gen Meas Data'!B79</f>
        <v>-89.099713656500001</v>
      </c>
      <c r="D100" s="24">
        <f t="shared" si="3"/>
        <v>1.2303498888311759E-9</v>
      </c>
      <c r="E100" s="24">
        <f t="shared" si="4"/>
        <v>0</v>
      </c>
      <c r="F100" s="24">
        <f t="shared" si="5"/>
        <v>0</v>
      </c>
      <c r="G100" s="9"/>
    </row>
    <row r="101" spans="1:7" x14ac:dyDescent="0.25">
      <c r="A101" s="2">
        <v>78</v>
      </c>
      <c r="B101" s="48">
        <f>'3. 50 MHz Sig Gen Meas Data'!A80</f>
        <v>40.2393690862</v>
      </c>
      <c r="C101" s="48">
        <f>'3. 50 MHz Sig Gen Meas Data'!B80</f>
        <v>-89.877818161700006</v>
      </c>
      <c r="D101" s="24">
        <f t="shared" si="3"/>
        <v>1.0285328897338346E-9</v>
      </c>
      <c r="E101" s="24">
        <f t="shared" si="4"/>
        <v>0</v>
      </c>
      <c r="F101" s="24">
        <f t="shared" si="5"/>
        <v>0</v>
      </c>
      <c r="G101" s="9"/>
    </row>
    <row r="102" spans="1:7" x14ac:dyDescent="0.25">
      <c r="A102" s="2">
        <v>79</v>
      </c>
      <c r="B102" s="48">
        <f>'3. 50 MHz Sig Gen Meas Data'!A81</f>
        <v>40.9640701111</v>
      </c>
      <c r="C102" s="48">
        <f>'3. 50 MHz Sig Gen Meas Data'!B81</f>
        <v>-90.429460521999999</v>
      </c>
      <c r="D102" s="24">
        <f t="shared" si="3"/>
        <v>9.058451174467384E-10</v>
      </c>
      <c r="E102" s="24">
        <f t="shared" si="4"/>
        <v>0</v>
      </c>
      <c r="F102" s="24">
        <f t="shared" si="5"/>
        <v>0</v>
      </c>
      <c r="G102" s="9"/>
    </row>
    <row r="103" spans="1:7" x14ac:dyDescent="0.25">
      <c r="A103" s="2">
        <v>80</v>
      </c>
      <c r="B103" s="48">
        <f>'3. 50 MHz Sig Gen Meas Data'!A82</f>
        <v>41.701822821199997</v>
      </c>
      <c r="C103" s="48">
        <f>'3. 50 MHz Sig Gen Meas Data'!B82</f>
        <v>-90.286287889099995</v>
      </c>
      <c r="D103" s="24">
        <f t="shared" si="3"/>
        <v>9.3620554938082206E-10</v>
      </c>
      <c r="E103" s="24">
        <f t="shared" si="4"/>
        <v>0</v>
      </c>
      <c r="F103" s="24">
        <f t="shared" si="5"/>
        <v>0</v>
      </c>
      <c r="G103" s="9"/>
    </row>
    <row r="104" spans="1:7" x14ac:dyDescent="0.25">
      <c r="A104" s="2">
        <v>81</v>
      </c>
      <c r="B104" s="48">
        <f>'3. 50 MHz Sig Gen Meas Data'!A83</f>
        <v>42.452862273900003</v>
      </c>
      <c r="C104" s="48">
        <f>'3. 50 MHz Sig Gen Meas Data'!B83</f>
        <v>-91.616207449599997</v>
      </c>
      <c r="D104" s="24">
        <f t="shared" si="3"/>
        <v>6.89253936328148E-10</v>
      </c>
      <c r="E104" s="24">
        <f t="shared" si="4"/>
        <v>0</v>
      </c>
      <c r="F104" s="24">
        <f t="shared" si="5"/>
        <v>0</v>
      </c>
      <c r="G104" s="9"/>
    </row>
    <row r="105" spans="1:7" x14ac:dyDescent="0.25">
      <c r="A105" s="2">
        <v>82</v>
      </c>
      <c r="B105" s="48">
        <f>'3. 50 MHz Sig Gen Meas Data'!A84</f>
        <v>43.2174277604</v>
      </c>
      <c r="C105" s="48">
        <f>'3. 50 MHz Sig Gen Meas Data'!B84</f>
        <v>-92.091457098899994</v>
      </c>
      <c r="D105" s="24">
        <f t="shared" si="3"/>
        <v>6.1780908459417818E-10</v>
      </c>
      <c r="E105" s="24">
        <f t="shared" si="4"/>
        <v>0</v>
      </c>
      <c r="F105" s="24">
        <f t="shared" si="5"/>
        <v>0</v>
      </c>
      <c r="G105" s="9"/>
    </row>
    <row r="106" spans="1:7" x14ac:dyDescent="0.25">
      <c r="A106" s="2">
        <v>83</v>
      </c>
      <c r="B106" s="48">
        <f>'3. 50 MHz Sig Gen Meas Data'!A85</f>
        <v>43.995762880999997</v>
      </c>
      <c r="C106" s="48">
        <f>'3. 50 MHz Sig Gen Meas Data'!B85</f>
        <v>-90.4075970998</v>
      </c>
      <c r="D106" s="24">
        <f t="shared" si="3"/>
        <v>9.1041685622603169E-10</v>
      </c>
      <c r="E106" s="24">
        <f t="shared" si="4"/>
        <v>0</v>
      </c>
      <c r="F106" s="24">
        <f t="shared" si="5"/>
        <v>0</v>
      </c>
      <c r="G106" s="9"/>
    </row>
    <row r="107" spans="1:7" x14ac:dyDescent="0.25">
      <c r="A107" s="2">
        <v>84</v>
      </c>
      <c r="B107" s="48">
        <f>'3. 50 MHz Sig Gen Meas Data'!A86</f>
        <v>44.788115623499998</v>
      </c>
      <c r="C107" s="48">
        <f>'3. 50 MHz Sig Gen Meas Data'!B86</f>
        <v>-91.9010881138</v>
      </c>
      <c r="D107" s="24">
        <f t="shared" si="3"/>
        <v>6.4549248227000642E-10</v>
      </c>
      <c r="E107" s="24">
        <f t="shared" si="4"/>
        <v>0</v>
      </c>
      <c r="F107" s="24">
        <f t="shared" si="5"/>
        <v>0</v>
      </c>
      <c r="G107" s="9"/>
    </row>
    <row r="108" spans="1:7" x14ac:dyDescent="0.25">
      <c r="A108" s="2">
        <v>85</v>
      </c>
      <c r="B108" s="48">
        <f>'3. 50 MHz Sig Gen Meas Data'!A87</f>
        <v>45.594738441700002</v>
      </c>
      <c r="C108" s="48">
        <f>'3. 50 MHz Sig Gen Meas Data'!B87</f>
        <v>-92.375379995499998</v>
      </c>
      <c r="D108" s="24">
        <f t="shared" si="3"/>
        <v>5.7871135051256213E-10</v>
      </c>
      <c r="E108" s="24">
        <f t="shared" si="4"/>
        <v>0</v>
      </c>
      <c r="F108" s="24">
        <f t="shared" si="5"/>
        <v>0</v>
      </c>
      <c r="G108" s="9"/>
    </row>
    <row r="109" spans="1:7" x14ac:dyDescent="0.25">
      <c r="A109" s="2">
        <v>86</v>
      </c>
      <c r="B109" s="48">
        <f>'3. 50 MHz Sig Gen Meas Data'!A88</f>
        <v>46.415888336099997</v>
      </c>
      <c r="C109" s="48">
        <f>'3. 50 MHz Sig Gen Meas Data'!B88</f>
        <v>-91.451059637900002</v>
      </c>
      <c r="D109" s="24">
        <f t="shared" si="3"/>
        <v>7.1596869923637091E-10</v>
      </c>
      <c r="E109" s="24">
        <f t="shared" si="4"/>
        <v>0</v>
      </c>
      <c r="F109" s="24">
        <f t="shared" si="5"/>
        <v>0</v>
      </c>
      <c r="G109" s="9"/>
    </row>
    <row r="110" spans="1:7" x14ac:dyDescent="0.25">
      <c r="A110" s="2">
        <v>87</v>
      </c>
      <c r="B110" s="48">
        <f>'3. 50 MHz Sig Gen Meas Data'!A89</f>
        <v>47.251826935899999</v>
      </c>
      <c r="C110" s="48">
        <f>'3. 50 MHz Sig Gen Meas Data'!B89</f>
        <v>-91.292135291500003</v>
      </c>
      <c r="D110" s="24">
        <f t="shared" si="3"/>
        <v>7.4265390818559821E-10</v>
      </c>
      <c r="E110" s="24">
        <f t="shared" si="4"/>
        <v>0</v>
      </c>
      <c r="F110" s="24">
        <f t="shared" si="5"/>
        <v>0</v>
      </c>
      <c r="G110" s="9"/>
    </row>
    <row r="111" spans="1:7" x14ac:dyDescent="0.25">
      <c r="A111" s="2">
        <v>88</v>
      </c>
      <c r="B111" s="48">
        <f>'3. 50 MHz Sig Gen Meas Data'!A90</f>
        <v>48.102820581800003</v>
      </c>
      <c r="C111" s="48">
        <f>'3. 50 MHz Sig Gen Meas Data'!B90</f>
        <v>-91.160579813499993</v>
      </c>
      <c r="D111" s="24">
        <f t="shared" si="3"/>
        <v>7.6549440123377955E-10</v>
      </c>
      <c r="E111" s="24">
        <f t="shared" si="4"/>
        <v>0</v>
      </c>
      <c r="F111" s="24">
        <f t="shared" si="5"/>
        <v>0</v>
      </c>
      <c r="G111" s="9"/>
    </row>
    <row r="112" spans="1:7" x14ac:dyDescent="0.25">
      <c r="A112" s="2">
        <v>89</v>
      </c>
      <c r="B112" s="48">
        <f>'3. 50 MHz Sig Gen Meas Data'!A91</f>
        <v>48.9691404115</v>
      </c>
      <c r="C112" s="48">
        <f>'3. 50 MHz Sig Gen Meas Data'!B91</f>
        <v>-92.281457097699999</v>
      </c>
      <c r="D112" s="24">
        <f t="shared" si="3"/>
        <v>5.9136319312903965E-10</v>
      </c>
      <c r="E112" s="24">
        <f t="shared" si="4"/>
        <v>0</v>
      </c>
      <c r="F112" s="24">
        <f t="shared" si="5"/>
        <v>0</v>
      </c>
      <c r="G112" s="9"/>
    </row>
    <row r="113" spans="1:7" x14ac:dyDescent="0.25">
      <c r="A113" s="2">
        <v>90</v>
      </c>
      <c r="B113" s="48">
        <f>'3. 50 MHz Sig Gen Meas Data'!A92</f>
        <v>49.851062445899998</v>
      </c>
      <c r="C113" s="48">
        <f>'3. 50 MHz Sig Gen Meas Data'!B92</f>
        <v>-91.552930221400004</v>
      </c>
      <c r="D113" s="24">
        <f t="shared" si="3"/>
        <v>6.9936996598008007E-10</v>
      </c>
      <c r="E113" s="24">
        <f t="shared" si="4"/>
        <v>0</v>
      </c>
      <c r="F113" s="24">
        <f t="shared" si="5"/>
        <v>0</v>
      </c>
      <c r="G113" s="9"/>
    </row>
    <row r="114" spans="1:7" x14ac:dyDescent="0.25">
      <c r="A114" s="2">
        <v>91</v>
      </c>
      <c r="B114" s="48">
        <f>'3. 50 MHz Sig Gen Meas Data'!A93</f>
        <v>50.7488676766</v>
      </c>
      <c r="C114" s="48">
        <f>'3. 50 MHz Sig Gen Meas Data'!B93</f>
        <v>-93.494313810700007</v>
      </c>
      <c r="D114" s="24">
        <f t="shared" si="3"/>
        <v>4.4726881509281658E-10</v>
      </c>
      <c r="E114" s="24">
        <f t="shared" si="4"/>
        <v>0</v>
      </c>
      <c r="F114" s="24">
        <f t="shared" si="5"/>
        <v>0</v>
      </c>
      <c r="G114" s="9"/>
    </row>
    <row r="115" spans="1:7" x14ac:dyDescent="0.25">
      <c r="A115" s="2">
        <v>92</v>
      </c>
      <c r="B115" s="48">
        <f>'3. 50 MHz Sig Gen Meas Data'!A94</f>
        <v>51.662842156099998</v>
      </c>
      <c r="C115" s="48">
        <f>'3. 50 MHz Sig Gen Meas Data'!B94</f>
        <v>-93.433755422800004</v>
      </c>
      <c r="D115" s="24">
        <f t="shared" si="3"/>
        <v>4.5354925480367756E-10</v>
      </c>
      <c r="E115" s="24">
        <f t="shared" si="4"/>
        <v>0</v>
      </c>
      <c r="F115" s="24">
        <f t="shared" si="5"/>
        <v>0</v>
      </c>
      <c r="G115" s="9"/>
    </row>
    <row r="116" spans="1:7" x14ac:dyDescent="0.25">
      <c r="A116" s="2">
        <v>93</v>
      </c>
      <c r="B116" s="48">
        <f>'3. 50 MHz Sig Gen Meas Data'!A95</f>
        <v>52.593277088599997</v>
      </c>
      <c r="C116" s="48">
        <f>'3. 50 MHz Sig Gen Meas Data'!B95</f>
        <v>-93.605439120499994</v>
      </c>
      <c r="D116" s="24">
        <f t="shared" si="3"/>
        <v>4.359694803606034E-10</v>
      </c>
      <c r="E116" s="24">
        <f t="shared" si="4"/>
        <v>0</v>
      </c>
      <c r="F116" s="24">
        <f t="shared" si="5"/>
        <v>0</v>
      </c>
      <c r="G116" s="9"/>
    </row>
    <row r="117" spans="1:7" x14ac:dyDescent="0.25">
      <c r="A117" s="2">
        <v>94</v>
      </c>
      <c r="B117" s="48">
        <f>'3. 50 MHz Sig Gen Meas Data'!A96</f>
        <v>53.540468922700001</v>
      </c>
      <c r="C117" s="48">
        <f>'3. 50 MHz Sig Gen Meas Data'!B96</f>
        <v>-91.583826870500005</v>
      </c>
      <c r="D117" s="24">
        <f t="shared" si="3"/>
        <v>6.9441215311067416E-10</v>
      </c>
      <c r="E117" s="24">
        <f t="shared" si="4"/>
        <v>0</v>
      </c>
      <c r="F117" s="24">
        <f t="shared" si="5"/>
        <v>0</v>
      </c>
      <c r="G117" s="9"/>
    </row>
    <row r="118" spans="1:7" x14ac:dyDescent="0.25">
      <c r="A118" s="2">
        <v>95</v>
      </c>
      <c r="B118" s="48">
        <f>'3. 50 MHz Sig Gen Meas Data'!A97</f>
        <v>54.504719446099998</v>
      </c>
      <c r="C118" s="48">
        <f>'3. 50 MHz Sig Gen Meas Data'!B97</f>
        <v>-93.778412261499994</v>
      </c>
      <c r="D118" s="24">
        <f t="shared" si="3"/>
        <v>4.1894669997370038E-10</v>
      </c>
      <c r="E118" s="24">
        <f t="shared" si="4"/>
        <v>0</v>
      </c>
      <c r="F118" s="24">
        <f t="shared" si="5"/>
        <v>0</v>
      </c>
      <c r="G118" s="9"/>
    </row>
    <row r="119" spans="1:7" x14ac:dyDescent="0.25">
      <c r="A119" s="2">
        <v>96</v>
      </c>
      <c r="B119" s="48">
        <f>'3. 50 MHz Sig Gen Meas Data'!A98</f>
        <v>55.486335881499997</v>
      </c>
      <c r="C119" s="48">
        <f>'3. 50 MHz Sig Gen Meas Data'!B98</f>
        <v>-94.022585327200005</v>
      </c>
      <c r="D119" s="24">
        <f t="shared" si="3"/>
        <v>3.9604220268440244E-10</v>
      </c>
      <c r="E119" s="24">
        <f t="shared" si="4"/>
        <v>0</v>
      </c>
      <c r="F119" s="24">
        <f t="shared" si="5"/>
        <v>0</v>
      </c>
      <c r="G119" s="9"/>
    </row>
    <row r="120" spans="1:7" x14ac:dyDescent="0.25">
      <c r="A120" s="2">
        <v>97</v>
      </c>
      <c r="B120" s="48">
        <f>'3. 50 MHz Sig Gen Meas Data'!A99</f>
        <v>56.4856309846</v>
      </c>
      <c r="C120" s="48">
        <f>'3. 50 MHz Sig Gen Meas Data'!B99</f>
        <v>-93.264048491400004</v>
      </c>
      <c r="D120" s="24">
        <f t="shared" si="3"/>
        <v>4.716231893346088E-10</v>
      </c>
      <c r="E120" s="24">
        <f t="shared" si="4"/>
        <v>0</v>
      </c>
      <c r="F120" s="24">
        <f t="shared" si="5"/>
        <v>0</v>
      </c>
      <c r="G120" s="9"/>
    </row>
    <row r="121" spans="1:7" x14ac:dyDescent="0.25">
      <c r="A121" s="2">
        <v>98</v>
      </c>
      <c r="B121" s="48">
        <f>'3. 50 MHz Sig Gen Meas Data'!A100</f>
        <v>57.502923143899999</v>
      </c>
      <c r="C121" s="48">
        <f>'3. 50 MHz Sig Gen Meas Data'!B100</f>
        <v>-93.458235799899995</v>
      </c>
      <c r="D121" s="24">
        <f t="shared" si="3"/>
        <v>4.509998734442978E-10</v>
      </c>
      <c r="E121" s="24">
        <f t="shared" si="4"/>
        <v>0</v>
      </c>
      <c r="F121" s="24">
        <f t="shared" si="5"/>
        <v>0</v>
      </c>
      <c r="G121" s="9"/>
    </row>
    <row r="122" spans="1:7" x14ac:dyDescent="0.25">
      <c r="A122" s="2">
        <v>99</v>
      </c>
      <c r="B122" s="48">
        <f>'3. 50 MHz Sig Gen Meas Data'!A101</f>
        <v>58.538536481800001</v>
      </c>
      <c r="C122" s="48">
        <f>'3. 50 MHz Sig Gen Meas Data'!B101</f>
        <v>-93.067069098900006</v>
      </c>
      <c r="D122" s="24">
        <f t="shared" si="3"/>
        <v>4.9350674198525616E-10</v>
      </c>
      <c r="E122" s="24">
        <f t="shared" si="4"/>
        <v>0</v>
      </c>
      <c r="F122" s="24">
        <f t="shared" si="5"/>
        <v>0</v>
      </c>
      <c r="G122" s="9"/>
    </row>
    <row r="123" spans="1:7" x14ac:dyDescent="0.25">
      <c r="A123" s="2">
        <v>100</v>
      </c>
      <c r="B123" s="48">
        <f>'3. 50 MHz Sig Gen Meas Data'!A102</f>
        <v>59.592800958300003</v>
      </c>
      <c r="C123" s="48">
        <f>'3. 50 MHz Sig Gen Meas Data'!B102</f>
        <v>-94.586323262299999</v>
      </c>
      <c r="D123" s="24">
        <f t="shared" si="3"/>
        <v>3.4783051018705756E-10</v>
      </c>
      <c r="E123" s="24">
        <f t="shared" si="4"/>
        <v>0</v>
      </c>
      <c r="F123" s="24">
        <f t="shared" si="5"/>
        <v>0</v>
      </c>
      <c r="G123" s="9"/>
    </row>
    <row r="124" spans="1:7" x14ac:dyDescent="0.25">
      <c r="A124" s="2">
        <v>101</v>
      </c>
      <c r="B124" s="48">
        <f>'3. 50 MHz Sig Gen Meas Data'!A103</f>
        <v>60.666052475699999</v>
      </c>
      <c r="C124" s="48">
        <f>'3. 50 MHz Sig Gen Meas Data'!B103</f>
        <v>-92.902803345699994</v>
      </c>
      <c r="D124" s="24">
        <f t="shared" si="3"/>
        <v>5.1253044176373847E-10</v>
      </c>
      <c r="E124" s="24">
        <f t="shared" si="4"/>
        <v>0</v>
      </c>
      <c r="F124" s="24">
        <f t="shared" si="5"/>
        <v>0</v>
      </c>
      <c r="G124" s="9"/>
    </row>
    <row r="125" spans="1:7" x14ac:dyDescent="0.25">
      <c r="A125" s="2">
        <v>102</v>
      </c>
      <c r="B125" s="48">
        <f>'3. 50 MHz Sig Gen Meas Data'!A104</f>
        <v>61.7586329859</v>
      </c>
      <c r="C125" s="48">
        <f>'3. 50 MHz Sig Gen Meas Data'!B104</f>
        <v>-93.905516483400007</v>
      </c>
      <c r="D125" s="24">
        <f t="shared" si="3"/>
        <v>4.06863144855398E-10</v>
      </c>
      <c r="E125" s="24">
        <f t="shared" si="4"/>
        <v>0</v>
      </c>
      <c r="F125" s="24">
        <f t="shared" si="5"/>
        <v>0</v>
      </c>
      <c r="G125" s="9"/>
    </row>
    <row r="126" spans="1:7" x14ac:dyDescent="0.25">
      <c r="A126" s="2">
        <v>103</v>
      </c>
      <c r="B126" s="48">
        <f>'3. 50 MHz Sig Gen Meas Data'!A105</f>
        <v>62.870890599200003</v>
      </c>
      <c r="C126" s="48">
        <f>'3. 50 MHz Sig Gen Meas Data'!B105</f>
        <v>-93.5551484442</v>
      </c>
      <c r="D126" s="24">
        <f t="shared" si="3"/>
        <v>4.4104728762924501E-10</v>
      </c>
      <c r="E126" s="24">
        <f t="shared" si="4"/>
        <v>0</v>
      </c>
      <c r="F126" s="24">
        <f t="shared" si="5"/>
        <v>0</v>
      </c>
      <c r="G126" s="9"/>
    </row>
    <row r="127" spans="1:7" x14ac:dyDescent="0.25">
      <c r="A127" s="2">
        <v>104</v>
      </c>
      <c r="B127" s="48">
        <f>'3. 50 MHz Sig Gen Meas Data'!A106</f>
        <v>64.003179695300005</v>
      </c>
      <c r="C127" s="48">
        <f>'3. 50 MHz Sig Gen Meas Data'!B106</f>
        <v>-94.608159541299997</v>
      </c>
      <c r="D127" s="24">
        <f t="shared" si="3"/>
        <v>3.460860115254275E-10</v>
      </c>
      <c r="E127" s="24">
        <f t="shared" si="4"/>
        <v>0</v>
      </c>
      <c r="F127" s="24">
        <f t="shared" si="5"/>
        <v>0</v>
      </c>
      <c r="G127" s="9"/>
    </row>
    <row r="128" spans="1:7" x14ac:dyDescent="0.25">
      <c r="A128" s="2">
        <v>105</v>
      </c>
      <c r="B128" s="48">
        <f>'3. 50 MHz Sig Gen Meas Data'!A107</f>
        <v>65.155861036399997</v>
      </c>
      <c r="C128" s="48">
        <f>'3. 50 MHz Sig Gen Meas Data'!B107</f>
        <v>-93.509945606800002</v>
      </c>
      <c r="D128" s="24">
        <f t="shared" si="3"/>
        <v>4.4566183005286721E-10</v>
      </c>
      <c r="E128" s="24">
        <f t="shared" si="4"/>
        <v>0</v>
      </c>
      <c r="F128" s="24">
        <f t="shared" si="5"/>
        <v>0</v>
      </c>
      <c r="G128" s="9"/>
    </row>
    <row r="129" spans="1:7" x14ac:dyDescent="0.25">
      <c r="A129" s="2">
        <v>106</v>
      </c>
      <c r="B129" s="48">
        <f>'3. 50 MHz Sig Gen Meas Data'!A108</f>
        <v>66.329301881600003</v>
      </c>
      <c r="C129" s="48">
        <f>'3. 50 MHz Sig Gen Meas Data'!B108</f>
        <v>-93.847711436799997</v>
      </c>
      <c r="D129" s="24">
        <f t="shared" si="3"/>
        <v>4.1231473570759485E-10</v>
      </c>
      <c r="E129" s="24">
        <f t="shared" si="4"/>
        <v>0</v>
      </c>
      <c r="F129" s="24">
        <f t="shared" si="5"/>
        <v>0</v>
      </c>
      <c r="G129" s="9"/>
    </row>
    <row r="130" spans="1:7" x14ac:dyDescent="0.25">
      <c r="A130" s="2">
        <v>107</v>
      </c>
      <c r="B130" s="48">
        <f>'3. 50 MHz Sig Gen Meas Data'!A109</f>
        <v>67.523876104400003</v>
      </c>
      <c r="C130" s="48">
        <f>'3. 50 MHz Sig Gen Meas Data'!B109</f>
        <v>-94.4714804539</v>
      </c>
      <c r="D130" s="24">
        <f t="shared" si="3"/>
        <v>3.5715106920323938E-10</v>
      </c>
      <c r="E130" s="24">
        <f t="shared" si="4"/>
        <v>0</v>
      </c>
      <c r="F130" s="24">
        <f t="shared" si="5"/>
        <v>0</v>
      </c>
      <c r="G130" s="9"/>
    </row>
    <row r="131" spans="1:7" x14ac:dyDescent="0.25">
      <c r="A131" s="2">
        <v>108</v>
      </c>
      <c r="B131" s="48">
        <f>'3. 50 MHz Sig Gen Meas Data'!A110</f>
        <v>68.739964311799994</v>
      </c>
      <c r="C131" s="48">
        <f>'3. 50 MHz Sig Gen Meas Data'!B110</f>
        <v>-94.918781622799997</v>
      </c>
      <c r="D131" s="24">
        <f t="shared" si="3"/>
        <v>3.2219725622222057E-10</v>
      </c>
      <c r="E131" s="24">
        <f t="shared" si="4"/>
        <v>0</v>
      </c>
      <c r="F131" s="24">
        <f t="shared" si="5"/>
        <v>0</v>
      </c>
      <c r="G131" s="9"/>
    </row>
    <row r="132" spans="1:7" x14ac:dyDescent="0.25">
      <c r="A132" s="2">
        <v>109</v>
      </c>
      <c r="B132" s="48">
        <f>'3. 50 MHz Sig Gen Meas Data'!A111</f>
        <v>69.977953965200001</v>
      </c>
      <c r="C132" s="48">
        <f>'3. 50 MHz Sig Gen Meas Data'!B111</f>
        <v>-95.370320321799994</v>
      </c>
      <c r="D132" s="24">
        <f t="shared" si="3"/>
        <v>2.9038084708866214E-10</v>
      </c>
      <c r="E132" s="24">
        <f t="shared" si="4"/>
        <v>0</v>
      </c>
      <c r="F132" s="24">
        <f t="shared" si="5"/>
        <v>0</v>
      </c>
      <c r="G132" s="9"/>
    </row>
    <row r="133" spans="1:7" x14ac:dyDescent="0.25">
      <c r="A133" s="2">
        <v>110</v>
      </c>
      <c r="B133" s="48">
        <f>'3. 50 MHz Sig Gen Meas Data'!A112</f>
        <v>71.238239504199996</v>
      </c>
      <c r="C133" s="48">
        <f>'3. 50 MHz Sig Gen Meas Data'!B112</f>
        <v>-94.662510518800005</v>
      </c>
      <c r="D133" s="24">
        <f t="shared" si="3"/>
        <v>3.4178181216053717E-10</v>
      </c>
      <c r="E133" s="24">
        <f t="shared" si="4"/>
        <v>0</v>
      </c>
      <c r="F133" s="24">
        <f t="shared" si="5"/>
        <v>0</v>
      </c>
      <c r="G133" s="9"/>
    </row>
    <row r="134" spans="1:7" x14ac:dyDescent="0.25">
      <c r="A134" s="2">
        <v>111</v>
      </c>
      <c r="B134" s="48">
        <f>'3. 50 MHz Sig Gen Meas Data'!A113</f>
        <v>72.521222472199995</v>
      </c>
      <c r="C134" s="48">
        <f>'3. 50 MHz Sig Gen Meas Data'!B113</f>
        <v>-94.175723676399997</v>
      </c>
      <c r="D134" s="24">
        <f t="shared" si="3"/>
        <v>3.8232054126538803E-10</v>
      </c>
      <c r="E134" s="24">
        <f t="shared" si="4"/>
        <v>0</v>
      </c>
      <c r="F134" s="24">
        <f t="shared" si="5"/>
        <v>0</v>
      </c>
      <c r="G134" s="9"/>
    </row>
    <row r="135" spans="1:7" x14ac:dyDescent="0.25">
      <c r="A135" s="2">
        <v>112</v>
      </c>
      <c r="B135" s="48">
        <f>'3. 50 MHz Sig Gen Meas Data'!A114</f>
        <v>73.827311644199995</v>
      </c>
      <c r="C135" s="48">
        <f>'3. 50 MHz Sig Gen Meas Data'!B114</f>
        <v>-94.776495402400002</v>
      </c>
      <c r="D135" s="24">
        <f t="shared" si="3"/>
        <v>3.3292810572593783E-10</v>
      </c>
      <c r="E135" s="24">
        <f t="shared" si="4"/>
        <v>0</v>
      </c>
      <c r="F135" s="24">
        <f t="shared" si="5"/>
        <v>0</v>
      </c>
      <c r="G135" s="9"/>
    </row>
    <row r="136" spans="1:7" x14ac:dyDescent="0.25">
      <c r="A136" s="2">
        <v>113</v>
      </c>
      <c r="B136" s="48">
        <f>'3. 50 MHz Sig Gen Meas Data'!A115</f>
        <v>75.156923157199998</v>
      </c>
      <c r="C136" s="48">
        <f>'3. 50 MHz Sig Gen Meas Data'!B115</f>
        <v>-95.493068216099999</v>
      </c>
      <c r="D136" s="24">
        <f t="shared" si="3"/>
        <v>2.8228849504249245E-10</v>
      </c>
      <c r="E136" s="24">
        <f t="shared" si="4"/>
        <v>0</v>
      </c>
      <c r="F136" s="24">
        <f t="shared" si="5"/>
        <v>0</v>
      </c>
      <c r="G136" s="9"/>
    </row>
    <row r="137" spans="1:7" x14ac:dyDescent="0.25">
      <c r="A137" s="2">
        <v>114</v>
      </c>
      <c r="B137" s="48">
        <f>'3. 50 MHz Sig Gen Meas Data'!A116</f>
        <v>76.510480642700003</v>
      </c>
      <c r="C137" s="48">
        <f>'3. 50 MHz Sig Gen Meas Data'!B116</f>
        <v>-96.317112296000005</v>
      </c>
      <c r="D137" s="24">
        <f t="shared" si="3"/>
        <v>2.3350101374695335E-10</v>
      </c>
      <c r="E137" s="24">
        <f t="shared" si="4"/>
        <v>0</v>
      </c>
      <c r="F137" s="24">
        <f t="shared" si="5"/>
        <v>0</v>
      </c>
      <c r="G137" s="9"/>
    </row>
    <row r="138" spans="1:7" x14ac:dyDescent="0.25">
      <c r="A138" s="2">
        <v>115</v>
      </c>
      <c r="B138" s="48">
        <f>'3. 50 MHz Sig Gen Meas Data'!A117</f>
        <v>77.8884153618</v>
      </c>
      <c r="C138" s="48">
        <f>'3. 50 MHz Sig Gen Meas Data'!B117</f>
        <v>-94.308055130300005</v>
      </c>
      <c r="D138" s="24">
        <f t="shared" si="3"/>
        <v>3.7084675823521286E-10</v>
      </c>
      <c r="E138" s="24">
        <f t="shared" si="4"/>
        <v>0</v>
      </c>
      <c r="F138" s="24">
        <f t="shared" si="5"/>
        <v>0</v>
      </c>
      <c r="G138" s="9"/>
    </row>
    <row r="139" spans="1:7" x14ac:dyDescent="0.25">
      <c r="A139" s="2">
        <v>116</v>
      </c>
      <c r="B139" s="48">
        <f>'3. 50 MHz Sig Gen Meas Data'!A118</f>
        <v>79.291166342300002</v>
      </c>
      <c r="C139" s="48">
        <f>'3. 50 MHz Sig Gen Meas Data'!B118</f>
        <v>-95.306345286300001</v>
      </c>
      <c r="D139" s="24">
        <f t="shared" si="3"/>
        <v>2.9469004926506653E-10</v>
      </c>
      <c r="E139" s="24">
        <f t="shared" si="4"/>
        <v>0</v>
      </c>
      <c r="F139" s="24">
        <f t="shared" si="5"/>
        <v>0</v>
      </c>
      <c r="G139" s="9"/>
    </row>
    <row r="140" spans="1:7" x14ac:dyDescent="0.25">
      <c r="A140" s="2">
        <v>117</v>
      </c>
      <c r="B140" s="48">
        <f>'3. 50 MHz Sig Gen Meas Data'!A119</f>
        <v>80.719180518900004</v>
      </c>
      <c r="C140" s="48">
        <f>'3. 50 MHz Sig Gen Meas Data'!B119</f>
        <v>-95.661326770499997</v>
      </c>
      <c r="D140" s="24">
        <f t="shared" si="3"/>
        <v>2.7156095228561505E-10</v>
      </c>
      <c r="E140" s="24">
        <f t="shared" si="4"/>
        <v>0</v>
      </c>
      <c r="F140" s="24">
        <f t="shared" si="5"/>
        <v>0</v>
      </c>
      <c r="G140" s="9"/>
    </row>
    <row r="141" spans="1:7" x14ac:dyDescent="0.25">
      <c r="A141" s="2">
        <v>118</v>
      </c>
      <c r="B141" s="48">
        <f>'3. 50 MHz Sig Gen Meas Data'!A120</f>
        <v>82.172912875500003</v>
      </c>
      <c r="C141" s="48">
        <f>'3. 50 MHz Sig Gen Meas Data'!B120</f>
        <v>-96.612744715199995</v>
      </c>
      <c r="D141" s="24">
        <f t="shared" si="3"/>
        <v>2.1813508753860376E-10</v>
      </c>
      <c r="E141" s="24">
        <f t="shared" si="4"/>
        <v>0</v>
      </c>
      <c r="F141" s="24">
        <f t="shared" si="5"/>
        <v>0</v>
      </c>
      <c r="G141" s="9"/>
    </row>
    <row r="142" spans="1:7" x14ac:dyDescent="0.25">
      <c r="A142" s="2">
        <v>119</v>
      </c>
      <c r="B142" s="48">
        <f>'3. 50 MHz Sig Gen Meas Data'!A121</f>
        <v>83.652826590100005</v>
      </c>
      <c r="C142" s="48">
        <f>'3. 50 MHz Sig Gen Meas Data'!B121</f>
        <v>-95.470395628299997</v>
      </c>
      <c r="D142" s="24">
        <f t="shared" si="3"/>
        <v>2.8376605149238497E-10</v>
      </c>
      <c r="E142" s="24">
        <f t="shared" si="4"/>
        <v>0</v>
      </c>
      <c r="F142" s="24">
        <f t="shared" si="5"/>
        <v>0</v>
      </c>
      <c r="G142" s="9"/>
    </row>
    <row r="143" spans="1:7" x14ac:dyDescent="0.25">
      <c r="A143" s="2">
        <v>120</v>
      </c>
      <c r="B143" s="48">
        <f>'3. 50 MHz Sig Gen Meas Data'!A122</f>
        <v>85.159393182499997</v>
      </c>
      <c r="C143" s="48">
        <f>'3. 50 MHz Sig Gen Meas Data'!B122</f>
        <v>-96.497841997400002</v>
      </c>
      <c r="D143" s="24">
        <f t="shared" si="3"/>
        <v>2.2398338320833056E-10</v>
      </c>
      <c r="E143" s="24">
        <f t="shared" si="4"/>
        <v>0</v>
      </c>
      <c r="F143" s="24">
        <f t="shared" si="5"/>
        <v>0</v>
      </c>
      <c r="G143" s="9"/>
    </row>
    <row r="144" spans="1:7" x14ac:dyDescent="0.25">
      <c r="A144" s="2">
        <v>121</v>
      </c>
      <c r="B144" s="48">
        <f>'3. 50 MHz Sig Gen Meas Data'!A123</f>
        <v>86.693092664399998</v>
      </c>
      <c r="C144" s="48">
        <f>'3. 50 MHz Sig Gen Meas Data'!B123</f>
        <v>-95.220682534299996</v>
      </c>
      <c r="D144" s="24">
        <f t="shared" si="3"/>
        <v>3.0056039068108576E-10</v>
      </c>
      <c r="E144" s="24">
        <f t="shared" si="4"/>
        <v>0</v>
      </c>
      <c r="F144" s="24">
        <f t="shared" si="5"/>
        <v>0</v>
      </c>
      <c r="G144" s="9"/>
    </row>
    <row r="145" spans="1:7" x14ac:dyDescent="0.25">
      <c r="A145" s="2">
        <v>122</v>
      </c>
      <c r="B145" s="48">
        <f>'3. 50 MHz Sig Gen Meas Data'!A124</f>
        <v>88.254413692300005</v>
      </c>
      <c r="C145" s="48">
        <f>'3. 50 MHz Sig Gen Meas Data'!B124</f>
        <v>-95.870317401500003</v>
      </c>
      <c r="D145" s="24">
        <f t="shared" si="3"/>
        <v>2.5880237640869262E-10</v>
      </c>
      <c r="E145" s="24">
        <f t="shared" si="4"/>
        <v>0</v>
      </c>
      <c r="F145" s="24">
        <f t="shared" si="5"/>
        <v>0</v>
      </c>
      <c r="G145" s="9"/>
    </row>
    <row r="146" spans="1:7" x14ac:dyDescent="0.25">
      <c r="A146" s="2">
        <v>123</v>
      </c>
      <c r="B146" s="48">
        <f>'3. 50 MHz Sig Gen Meas Data'!A125</f>
        <v>89.843853723500004</v>
      </c>
      <c r="C146" s="48">
        <f>'3. 50 MHz Sig Gen Meas Data'!B125</f>
        <v>-96.765927740699993</v>
      </c>
      <c r="D146" s="24">
        <f t="shared" si="3"/>
        <v>2.1057520197934928E-10</v>
      </c>
      <c r="E146" s="24">
        <f t="shared" si="4"/>
        <v>0</v>
      </c>
      <c r="F146" s="24">
        <f t="shared" si="5"/>
        <v>0</v>
      </c>
      <c r="G146" s="9"/>
    </row>
    <row r="147" spans="1:7" x14ac:dyDescent="0.25">
      <c r="A147" s="2">
        <v>124</v>
      </c>
      <c r="B147" s="48">
        <f>'3. 50 MHz Sig Gen Meas Data'!A126</f>
        <v>91.461919174100004</v>
      </c>
      <c r="C147" s="48">
        <f>'3. 50 MHz Sig Gen Meas Data'!B126</f>
        <v>-96.713567218400001</v>
      </c>
      <c r="D147" s="24">
        <f t="shared" si="3"/>
        <v>2.1312935869681317E-10</v>
      </c>
      <c r="E147" s="24">
        <f t="shared" si="4"/>
        <v>0</v>
      </c>
      <c r="F147" s="24">
        <f t="shared" si="5"/>
        <v>0</v>
      </c>
      <c r="G147" s="9"/>
    </row>
    <row r="148" spans="1:7" x14ac:dyDescent="0.25">
      <c r="A148" s="2">
        <v>125</v>
      </c>
      <c r="B148" s="48">
        <f>'3. 50 MHz Sig Gen Meas Data'!A127</f>
        <v>93.109125580899999</v>
      </c>
      <c r="C148" s="48">
        <f>'3. 50 MHz Sig Gen Meas Data'!B127</f>
        <v>-97.879336172699993</v>
      </c>
      <c r="D148" s="24">
        <f t="shared" si="3"/>
        <v>1.6295450926429261E-10</v>
      </c>
      <c r="E148" s="24">
        <f t="shared" si="4"/>
        <v>0</v>
      </c>
      <c r="F148" s="24">
        <f t="shared" si="5"/>
        <v>0</v>
      </c>
      <c r="G148" s="9"/>
    </row>
    <row r="149" spans="1:7" x14ac:dyDescent="0.25">
      <c r="A149" s="2">
        <v>126</v>
      </c>
      <c r="B149" s="48">
        <f>'3. 50 MHz Sig Gen Meas Data'!A128</f>
        <v>94.785997765199994</v>
      </c>
      <c r="C149" s="48">
        <f>'3. 50 MHz Sig Gen Meas Data'!B128</f>
        <v>-96.509997936800005</v>
      </c>
      <c r="D149" s="24">
        <f t="shared" si="3"/>
        <v>2.2335732839324919E-10</v>
      </c>
      <c r="E149" s="24">
        <f t="shared" si="4"/>
        <v>0</v>
      </c>
      <c r="F149" s="24">
        <f t="shared" si="5"/>
        <v>0</v>
      </c>
      <c r="G149" s="9"/>
    </row>
    <row r="150" spans="1:7" x14ac:dyDescent="0.25">
      <c r="A150" s="2">
        <v>127</v>
      </c>
      <c r="B150" s="48">
        <f>'3. 50 MHz Sig Gen Meas Data'!A129</f>
        <v>96.493070000299994</v>
      </c>
      <c r="C150" s="48">
        <f>'3. 50 MHz Sig Gen Meas Data'!B129</f>
        <v>-96.730941979999997</v>
      </c>
      <c r="D150" s="24">
        <f t="shared" si="3"/>
        <v>2.1227839825300506E-10</v>
      </c>
      <c r="E150" s="24">
        <f t="shared" si="4"/>
        <v>0</v>
      </c>
      <c r="F150" s="24">
        <f t="shared" si="5"/>
        <v>0</v>
      </c>
      <c r="G150" s="9"/>
    </row>
    <row r="151" spans="1:7" x14ac:dyDescent="0.25">
      <c r="A151" s="2">
        <v>128</v>
      </c>
      <c r="B151" s="48">
        <f>'3. 50 MHz Sig Gen Meas Data'!A130</f>
        <v>98.230886181700001</v>
      </c>
      <c r="C151" s="48">
        <f>'3. 50 MHz Sig Gen Meas Data'!B130</f>
        <v>-97.122890166399998</v>
      </c>
      <c r="D151" s="24">
        <f t="shared" ref="D151:D214" si="6">10^(C151/10)</f>
        <v>1.9395946760503418E-10</v>
      </c>
      <c r="E151" s="24">
        <f t="shared" ref="E151:E214" si="7">IF($B151&gt;=$C$11, IF($B151&lt;=$C$12,$D151,0),0)</f>
        <v>0</v>
      </c>
      <c r="F151" s="24">
        <f t="shared" si="5"/>
        <v>0</v>
      </c>
      <c r="G151" s="9"/>
    </row>
    <row r="152" spans="1:7" x14ac:dyDescent="0.25">
      <c r="A152" s="2">
        <v>129</v>
      </c>
      <c r="B152" s="48">
        <f>'3. 50 MHz Sig Gen Meas Data'!A131</f>
        <v>100</v>
      </c>
      <c r="C152" s="48">
        <f>'3. 50 MHz Sig Gen Meas Data'!B131</f>
        <v>-96.077067075800002</v>
      </c>
      <c r="D152" s="24">
        <f t="shared" si="6"/>
        <v>2.4677052919116843E-10</v>
      </c>
      <c r="E152" s="24">
        <f t="shared" si="7"/>
        <v>0</v>
      </c>
      <c r="F152" s="24">
        <f t="shared" si="5"/>
        <v>0</v>
      </c>
      <c r="G152" s="9"/>
    </row>
    <row r="153" spans="1:7" x14ac:dyDescent="0.25">
      <c r="A153" s="2">
        <v>130</v>
      </c>
      <c r="B153" s="48">
        <f>'3. 50 MHz Sig Gen Meas Data'!A132</f>
        <v>101.800975118</v>
      </c>
      <c r="C153" s="48">
        <f>'3. 50 MHz Sig Gen Meas Data'!B132</f>
        <v>-97.760367216299997</v>
      </c>
      <c r="D153" s="24">
        <f t="shared" si="6"/>
        <v>1.6748012577584996E-10</v>
      </c>
      <c r="E153" s="24">
        <f t="shared" si="7"/>
        <v>0</v>
      </c>
      <c r="F153" s="24">
        <f t="shared" ref="F153:F216" si="8">((E153+E152)/2)*($B153-$B152)</f>
        <v>0</v>
      </c>
      <c r="G153" s="9"/>
    </row>
    <row r="154" spans="1:7" x14ac:dyDescent="0.25">
      <c r="A154" s="2">
        <v>131</v>
      </c>
      <c r="B154" s="48">
        <f>'3. 50 MHz Sig Gen Meas Data'!A133</f>
        <v>103.63438535</v>
      </c>
      <c r="C154" s="48">
        <f>'3. 50 MHz Sig Gen Meas Data'!B133</f>
        <v>-97.687446015800006</v>
      </c>
      <c r="D154" s="24">
        <f t="shared" si="6"/>
        <v>1.7031598023640651E-10</v>
      </c>
      <c r="E154" s="24">
        <f t="shared" si="7"/>
        <v>0</v>
      </c>
      <c r="F154" s="24">
        <f t="shared" si="8"/>
        <v>0</v>
      </c>
      <c r="G154" s="9"/>
    </row>
    <row r="155" spans="1:7" x14ac:dyDescent="0.25">
      <c r="A155" s="2">
        <v>132</v>
      </c>
      <c r="B155" s="48">
        <f>'3. 50 MHz Sig Gen Meas Data'!A134</f>
        <v>105.500814844</v>
      </c>
      <c r="C155" s="48">
        <f>'3. 50 MHz Sig Gen Meas Data'!B134</f>
        <v>-97.996797029500001</v>
      </c>
      <c r="D155" s="24">
        <f t="shared" si="6"/>
        <v>1.5860625000971617E-10</v>
      </c>
      <c r="E155" s="24">
        <f t="shared" si="7"/>
        <v>0</v>
      </c>
      <c r="F155" s="24">
        <f t="shared" si="8"/>
        <v>0</v>
      </c>
      <c r="G155" s="9"/>
    </row>
    <row r="156" spans="1:7" x14ac:dyDescent="0.25">
      <c r="A156" s="2">
        <v>133</v>
      </c>
      <c r="B156" s="48">
        <f>'3. 50 MHz Sig Gen Meas Data'!A135</f>
        <v>107.40085826799999</v>
      </c>
      <c r="C156" s="48">
        <f>'3. 50 MHz Sig Gen Meas Data'!B135</f>
        <v>-98.0233880519</v>
      </c>
      <c r="D156" s="24">
        <f t="shared" si="6"/>
        <v>1.5763810112637171E-10</v>
      </c>
      <c r="E156" s="24">
        <f t="shared" si="7"/>
        <v>0</v>
      </c>
      <c r="F156" s="24">
        <f t="shared" si="8"/>
        <v>0</v>
      </c>
      <c r="G156" s="9"/>
    </row>
    <row r="157" spans="1:7" x14ac:dyDescent="0.25">
      <c r="A157" s="2">
        <v>134</v>
      </c>
      <c r="B157" s="48">
        <f>'3. 50 MHz Sig Gen Meas Data'!A136</f>
        <v>109.33512100199999</v>
      </c>
      <c r="C157" s="48">
        <f>'3. 50 MHz Sig Gen Meas Data'!B136</f>
        <v>-98.3090243937</v>
      </c>
      <c r="D157" s="24">
        <f t="shared" si="6"/>
        <v>1.4760380756675597E-10</v>
      </c>
      <c r="E157" s="24">
        <f t="shared" si="7"/>
        <v>0</v>
      </c>
      <c r="F157" s="24">
        <f t="shared" si="8"/>
        <v>0</v>
      </c>
      <c r="G157" s="9"/>
    </row>
    <row r="158" spans="1:7" x14ac:dyDescent="0.25">
      <c r="A158" s="2">
        <v>135</v>
      </c>
      <c r="B158" s="48">
        <f>'3. 50 MHz Sig Gen Meas Data'!A137</f>
        <v>111.304219327</v>
      </c>
      <c r="C158" s="48">
        <f>'3. 50 MHz Sig Gen Meas Data'!B137</f>
        <v>-97.468871378399996</v>
      </c>
      <c r="D158" s="24">
        <f t="shared" si="6"/>
        <v>1.7910712477125013E-10</v>
      </c>
      <c r="E158" s="24">
        <f t="shared" si="7"/>
        <v>0</v>
      </c>
      <c r="F158" s="24">
        <f t="shared" si="8"/>
        <v>0</v>
      </c>
      <c r="G158" s="9"/>
    </row>
    <row r="159" spans="1:7" x14ac:dyDescent="0.25">
      <c r="A159" s="2">
        <v>136</v>
      </c>
      <c r="B159" s="48">
        <f>'3. 50 MHz Sig Gen Meas Data'!A138</f>
        <v>113.308780622</v>
      </c>
      <c r="C159" s="48">
        <f>'3. 50 MHz Sig Gen Meas Data'!B138</f>
        <v>-97.3831293856</v>
      </c>
      <c r="D159" s="24">
        <f t="shared" si="6"/>
        <v>1.8267834207188297E-10</v>
      </c>
      <c r="E159" s="24">
        <f t="shared" si="7"/>
        <v>0</v>
      </c>
      <c r="F159" s="24">
        <f t="shared" si="8"/>
        <v>0</v>
      </c>
      <c r="G159" s="9"/>
    </row>
    <row r="160" spans="1:7" x14ac:dyDescent="0.25">
      <c r="A160" s="2">
        <v>137</v>
      </c>
      <c r="B160" s="48">
        <f>'3. 50 MHz Sig Gen Meas Data'!A139</f>
        <v>115.349443568</v>
      </c>
      <c r="C160" s="48">
        <f>'3. 50 MHz Sig Gen Meas Data'!B139</f>
        <v>-97.935739409899995</v>
      </c>
      <c r="D160" s="24">
        <f t="shared" si="6"/>
        <v>1.6085184955802966E-10</v>
      </c>
      <c r="E160" s="24">
        <f t="shared" si="7"/>
        <v>0</v>
      </c>
      <c r="F160" s="24">
        <f t="shared" si="8"/>
        <v>0</v>
      </c>
      <c r="G160" s="9"/>
    </row>
    <row r="161" spans="1:7" x14ac:dyDescent="0.25">
      <c r="A161" s="2">
        <v>138</v>
      </c>
      <c r="B161" s="48">
        <f>'3. 50 MHz Sig Gen Meas Data'!A140</f>
        <v>117.426858345</v>
      </c>
      <c r="C161" s="48">
        <f>'3. 50 MHz Sig Gen Meas Data'!B140</f>
        <v>-97.172111921400003</v>
      </c>
      <c r="D161" s="24">
        <f t="shared" si="6"/>
        <v>1.9177359421514567E-10</v>
      </c>
      <c r="E161" s="24">
        <f t="shared" si="7"/>
        <v>0</v>
      </c>
      <c r="F161" s="24">
        <f t="shared" si="8"/>
        <v>0</v>
      </c>
      <c r="G161" s="9"/>
    </row>
    <row r="162" spans="1:7" x14ac:dyDescent="0.25">
      <c r="A162" s="2">
        <v>139</v>
      </c>
      <c r="B162" s="48">
        <f>'3. 50 MHz Sig Gen Meas Data'!A141</f>
        <v>119.541686846</v>
      </c>
      <c r="C162" s="48">
        <f>'3. 50 MHz Sig Gen Meas Data'!B141</f>
        <v>-97.897592397400004</v>
      </c>
      <c r="D162" s="24">
        <f t="shared" si="6"/>
        <v>1.6227094310803825E-10</v>
      </c>
      <c r="E162" s="24">
        <f t="shared" si="7"/>
        <v>0</v>
      </c>
      <c r="F162" s="24">
        <f t="shared" si="8"/>
        <v>0</v>
      </c>
      <c r="G162" s="9"/>
    </row>
    <row r="163" spans="1:7" x14ac:dyDescent="0.25">
      <c r="A163" s="2">
        <v>140</v>
      </c>
      <c r="B163" s="48">
        <f>'3. 50 MHz Sig Gen Meas Data'!A142</f>
        <v>121.694602882</v>
      </c>
      <c r="C163" s="48">
        <f>'3. 50 MHz Sig Gen Meas Data'!B142</f>
        <v>-97.473489908199994</v>
      </c>
      <c r="D163" s="24">
        <f t="shared" si="6"/>
        <v>1.7891675350658983E-10</v>
      </c>
      <c r="E163" s="24">
        <f t="shared" si="7"/>
        <v>0</v>
      </c>
      <c r="F163" s="24">
        <f t="shared" si="8"/>
        <v>0</v>
      </c>
      <c r="G163" s="9"/>
    </row>
    <row r="164" spans="1:7" x14ac:dyDescent="0.25">
      <c r="A164" s="2">
        <v>141</v>
      </c>
      <c r="B164" s="48">
        <f>'3. 50 MHz Sig Gen Meas Data'!A143</f>
        <v>123.886292399</v>
      </c>
      <c r="C164" s="48">
        <f>'3. 50 MHz Sig Gen Meas Data'!B143</f>
        <v>-97.525728639600004</v>
      </c>
      <c r="D164" s="24">
        <f t="shared" si="6"/>
        <v>1.7677756034733189E-10</v>
      </c>
      <c r="E164" s="24">
        <f t="shared" si="7"/>
        <v>0</v>
      </c>
      <c r="F164" s="24">
        <f t="shared" si="8"/>
        <v>0</v>
      </c>
      <c r="G164" s="9"/>
    </row>
    <row r="165" spans="1:7" x14ac:dyDescent="0.25">
      <c r="A165" s="2">
        <v>142</v>
      </c>
      <c r="B165" s="48">
        <f>'3. 50 MHz Sig Gen Meas Data'!A144</f>
        <v>126.1174537</v>
      </c>
      <c r="C165" s="48">
        <f>'3. 50 MHz Sig Gen Meas Data'!B144</f>
        <v>-97.973043446399998</v>
      </c>
      <c r="D165" s="24">
        <f t="shared" si="6"/>
        <v>1.59476117972574E-10</v>
      </c>
      <c r="E165" s="24">
        <f t="shared" si="7"/>
        <v>0</v>
      </c>
      <c r="F165" s="24">
        <f t="shared" si="8"/>
        <v>0</v>
      </c>
      <c r="G165" s="9"/>
    </row>
    <row r="166" spans="1:7" x14ac:dyDescent="0.25">
      <c r="A166" s="2">
        <v>143</v>
      </c>
      <c r="B166" s="48">
        <f>'3. 50 MHz Sig Gen Meas Data'!A145</f>
        <v>128.38879766100001</v>
      </c>
      <c r="C166" s="48">
        <f>'3. 50 MHz Sig Gen Meas Data'!B145</f>
        <v>-98.381765146700005</v>
      </c>
      <c r="D166" s="24">
        <f t="shared" si="6"/>
        <v>1.4515215411958871E-10</v>
      </c>
      <c r="E166" s="24">
        <f t="shared" si="7"/>
        <v>0</v>
      </c>
      <c r="F166" s="24">
        <f t="shared" si="8"/>
        <v>0</v>
      </c>
      <c r="G166" s="9"/>
    </row>
    <row r="167" spans="1:7" x14ac:dyDescent="0.25">
      <c r="A167" s="2">
        <v>144</v>
      </c>
      <c r="B167" s="48">
        <f>'3. 50 MHz Sig Gen Meas Data'!A146</f>
        <v>130.701047961</v>
      </c>
      <c r="C167" s="48">
        <f>'3. 50 MHz Sig Gen Meas Data'!B146</f>
        <v>-98.159295899200004</v>
      </c>
      <c r="D167" s="24">
        <f t="shared" si="6"/>
        <v>1.5278137352685018E-10</v>
      </c>
      <c r="E167" s="24">
        <f t="shared" si="7"/>
        <v>0</v>
      </c>
      <c r="F167" s="24">
        <f t="shared" si="8"/>
        <v>0</v>
      </c>
      <c r="G167" s="9"/>
    </row>
    <row r="168" spans="1:7" x14ac:dyDescent="0.25">
      <c r="A168" s="2">
        <v>145</v>
      </c>
      <c r="B168" s="48">
        <f>'3. 50 MHz Sig Gen Meas Data'!A147</f>
        <v>133.05494131399999</v>
      </c>
      <c r="C168" s="48">
        <f>'3. 50 MHz Sig Gen Meas Data'!B147</f>
        <v>-98.029749767400006</v>
      </c>
      <c r="D168" s="24">
        <f t="shared" si="6"/>
        <v>1.5740735571155535E-10</v>
      </c>
      <c r="E168" s="24">
        <f t="shared" si="7"/>
        <v>0</v>
      </c>
      <c r="F168" s="24">
        <f t="shared" si="8"/>
        <v>0</v>
      </c>
      <c r="G168" s="9"/>
    </row>
    <row r="169" spans="1:7" x14ac:dyDescent="0.25">
      <c r="A169" s="2">
        <v>146</v>
      </c>
      <c r="B169" s="48">
        <f>'3. 50 MHz Sig Gen Meas Data'!A148</f>
        <v>135.4512277</v>
      </c>
      <c r="C169" s="48">
        <f>'3. 50 MHz Sig Gen Meas Data'!B148</f>
        <v>-99.145923939300005</v>
      </c>
      <c r="D169" s="24">
        <f t="shared" si="6"/>
        <v>1.2173279849916574E-10</v>
      </c>
      <c r="E169" s="24">
        <f t="shared" si="7"/>
        <v>0</v>
      </c>
      <c r="F169" s="24">
        <f t="shared" si="8"/>
        <v>0</v>
      </c>
      <c r="G169" s="9"/>
    </row>
    <row r="170" spans="1:7" x14ac:dyDescent="0.25">
      <c r="A170" s="2">
        <v>147</v>
      </c>
      <c r="B170" s="48">
        <f>'3. 50 MHz Sig Gen Meas Data'!A149</f>
        <v>137.89067060799999</v>
      </c>
      <c r="C170" s="48">
        <f>'3. 50 MHz Sig Gen Meas Data'!B149</f>
        <v>-98.185557622499999</v>
      </c>
      <c r="D170" s="24">
        <f t="shared" si="6"/>
        <v>1.5186029449567439E-10</v>
      </c>
      <c r="E170" s="24">
        <f t="shared" si="7"/>
        <v>0</v>
      </c>
      <c r="F170" s="24">
        <f t="shared" si="8"/>
        <v>0</v>
      </c>
      <c r="G170" s="9"/>
    </row>
    <row r="171" spans="1:7" x14ac:dyDescent="0.25">
      <c r="A171" s="2">
        <v>148</v>
      </c>
      <c r="B171" s="48">
        <f>'3. 50 MHz Sig Gen Meas Data'!A150</f>
        <v>140.374047276</v>
      </c>
      <c r="C171" s="48">
        <f>'3. 50 MHz Sig Gen Meas Data'!B150</f>
        <v>-98.801762583799999</v>
      </c>
      <c r="D171" s="24">
        <f t="shared" si="6"/>
        <v>1.3177218327198438E-10</v>
      </c>
      <c r="E171" s="24">
        <f t="shared" si="7"/>
        <v>0</v>
      </c>
      <c r="F171" s="24">
        <f t="shared" si="8"/>
        <v>0</v>
      </c>
      <c r="G171" s="9"/>
    </row>
    <row r="172" spans="1:7" x14ac:dyDescent="0.25">
      <c r="A172" s="2">
        <v>149</v>
      </c>
      <c r="B172" s="48">
        <f>'3. 50 MHz Sig Gen Meas Data'!A151</f>
        <v>142.902148939</v>
      </c>
      <c r="C172" s="48">
        <f>'3. 50 MHz Sig Gen Meas Data'!B151</f>
        <v>-98.489834657100005</v>
      </c>
      <c r="D172" s="24">
        <f t="shared" si="6"/>
        <v>1.41584768253132E-10</v>
      </c>
      <c r="E172" s="24">
        <f t="shared" si="7"/>
        <v>0</v>
      </c>
      <c r="F172" s="24">
        <f t="shared" si="8"/>
        <v>0</v>
      </c>
      <c r="G172" s="9"/>
    </row>
    <row r="173" spans="1:7" x14ac:dyDescent="0.25">
      <c r="A173" s="2">
        <v>150</v>
      </c>
      <c r="B173" s="48">
        <f>'3. 50 MHz Sig Gen Meas Data'!A152</f>
        <v>145.47578108499999</v>
      </c>
      <c r="C173" s="48">
        <f>'3. 50 MHz Sig Gen Meas Data'!B152</f>
        <v>-99.080142785199996</v>
      </c>
      <c r="D173" s="24">
        <f t="shared" si="6"/>
        <v>1.2359067992417182E-10</v>
      </c>
      <c r="E173" s="24">
        <f t="shared" si="7"/>
        <v>0</v>
      </c>
      <c r="F173" s="24">
        <f t="shared" si="8"/>
        <v>0</v>
      </c>
      <c r="G173" s="9"/>
    </row>
    <row r="174" spans="1:7" x14ac:dyDescent="0.25">
      <c r="A174" s="2">
        <v>151</v>
      </c>
      <c r="B174" s="48">
        <f>'3. 50 MHz Sig Gen Meas Data'!A153</f>
        <v>148.095763705</v>
      </c>
      <c r="C174" s="48">
        <f>'3. 50 MHz Sig Gen Meas Data'!B153</f>
        <v>-98.968915838599997</v>
      </c>
      <c r="D174" s="24">
        <f t="shared" si="6"/>
        <v>1.2679683586608533E-10</v>
      </c>
      <c r="E174" s="24">
        <f t="shared" si="7"/>
        <v>0</v>
      </c>
      <c r="F174" s="24">
        <f t="shared" si="8"/>
        <v>0</v>
      </c>
      <c r="G174" s="9"/>
    </row>
    <row r="175" spans="1:7" x14ac:dyDescent="0.25">
      <c r="A175" s="2">
        <v>152</v>
      </c>
      <c r="B175" s="48">
        <f>'3. 50 MHz Sig Gen Meas Data'!A154</f>
        <v>150.76293156</v>
      </c>
      <c r="C175" s="48">
        <f>'3. 50 MHz Sig Gen Meas Data'!B154</f>
        <v>-99.505871250699997</v>
      </c>
      <c r="D175" s="24">
        <f t="shared" si="6"/>
        <v>1.1205026163223206E-10</v>
      </c>
      <c r="E175" s="24">
        <f t="shared" si="7"/>
        <v>0</v>
      </c>
      <c r="F175" s="24">
        <f t="shared" si="8"/>
        <v>0</v>
      </c>
      <c r="G175" s="9"/>
    </row>
    <row r="176" spans="1:7" x14ac:dyDescent="0.25">
      <c r="A176" s="2">
        <v>153</v>
      </c>
      <c r="B176" s="48">
        <f>'3. 50 MHz Sig Gen Meas Data'!A155</f>
        <v>153.47813444499999</v>
      </c>
      <c r="C176" s="48">
        <f>'3. 50 MHz Sig Gen Meas Data'!B155</f>
        <v>-98.2216128779</v>
      </c>
      <c r="D176" s="24">
        <f t="shared" si="6"/>
        <v>1.5060476480550862E-10</v>
      </c>
      <c r="E176" s="24">
        <f t="shared" si="7"/>
        <v>0</v>
      </c>
      <c r="F176" s="24">
        <f t="shared" si="8"/>
        <v>0</v>
      </c>
      <c r="G176" s="9"/>
    </row>
    <row r="177" spans="1:7" x14ac:dyDescent="0.25">
      <c r="A177" s="2">
        <v>154</v>
      </c>
      <c r="B177" s="48">
        <f>'3. 50 MHz Sig Gen Meas Data'!A156</f>
        <v>156.24223745800001</v>
      </c>
      <c r="C177" s="48">
        <f>'3. 50 MHz Sig Gen Meas Data'!B156</f>
        <v>-98.963738888699993</v>
      </c>
      <c r="D177" s="24">
        <f t="shared" si="6"/>
        <v>1.2694807247823117E-10</v>
      </c>
      <c r="E177" s="24">
        <f t="shared" si="7"/>
        <v>0</v>
      </c>
      <c r="F177" s="24">
        <f t="shared" si="8"/>
        <v>0</v>
      </c>
      <c r="G177" s="9"/>
    </row>
    <row r="178" spans="1:7" x14ac:dyDescent="0.25">
      <c r="A178" s="2">
        <v>155</v>
      </c>
      <c r="B178" s="48">
        <f>'3. 50 MHz Sig Gen Meas Data'!A157</f>
        <v>159.05612127800001</v>
      </c>
      <c r="C178" s="48">
        <f>'3. 50 MHz Sig Gen Meas Data'!B157</f>
        <v>-98.438753730599998</v>
      </c>
      <c r="D178" s="24">
        <f t="shared" si="6"/>
        <v>1.4325989448089529E-10</v>
      </c>
      <c r="E178" s="24">
        <f t="shared" si="7"/>
        <v>0</v>
      </c>
      <c r="F178" s="24">
        <f t="shared" si="8"/>
        <v>0</v>
      </c>
      <c r="G178" s="9"/>
    </row>
    <row r="179" spans="1:7" x14ac:dyDescent="0.25">
      <c r="A179" s="2">
        <v>156</v>
      </c>
      <c r="B179" s="48">
        <f>'3. 50 MHz Sig Gen Meas Data'!A158</f>
        <v>161.920682446</v>
      </c>
      <c r="C179" s="48">
        <f>'3. 50 MHz Sig Gen Meas Data'!B158</f>
        <v>-99.606613428900005</v>
      </c>
      <c r="D179" s="24">
        <f t="shared" si="6"/>
        <v>1.0948097517067501E-10</v>
      </c>
      <c r="E179" s="24">
        <f t="shared" si="7"/>
        <v>0</v>
      </c>
      <c r="F179" s="24">
        <f t="shared" si="8"/>
        <v>0</v>
      </c>
      <c r="G179" s="9"/>
    </row>
    <row r="180" spans="1:7" x14ac:dyDescent="0.25">
      <c r="A180" s="2">
        <v>157</v>
      </c>
      <c r="B180" s="48">
        <f>'3. 50 MHz Sig Gen Meas Data'!A159</f>
        <v>164.83683364800001</v>
      </c>
      <c r="C180" s="48">
        <f>'3. 50 MHz Sig Gen Meas Data'!B159</f>
        <v>-99.549553994500002</v>
      </c>
      <c r="D180" s="24">
        <f t="shared" si="6"/>
        <v>1.1092887295513057E-10</v>
      </c>
      <c r="E180" s="24">
        <f t="shared" si="7"/>
        <v>0</v>
      </c>
      <c r="F180" s="24">
        <f t="shared" si="8"/>
        <v>0</v>
      </c>
      <c r="G180" s="9"/>
    </row>
    <row r="181" spans="1:7" x14ac:dyDescent="0.25">
      <c r="A181" s="2">
        <v>158</v>
      </c>
      <c r="B181" s="48">
        <f>'3. 50 MHz Sig Gen Meas Data'!A160</f>
        <v>167.805504007</v>
      </c>
      <c r="C181" s="48">
        <f>'3. 50 MHz Sig Gen Meas Data'!B160</f>
        <v>-99.752650523599996</v>
      </c>
      <c r="D181" s="24">
        <f t="shared" si="6"/>
        <v>1.0586074539147728E-10</v>
      </c>
      <c r="E181" s="24">
        <f t="shared" si="7"/>
        <v>0</v>
      </c>
      <c r="F181" s="24">
        <f t="shared" si="8"/>
        <v>0</v>
      </c>
      <c r="G181" s="9"/>
    </row>
    <row r="182" spans="1:7" x14ac:dyDescent="0.25">
      <c r="A182" s="2">
        <v>159</v>
      </c>
      <c r="B182" s="48">
        <f>'3. 50 MHz Sig Gen Meas Data'!A161</f>
        <v>170.82763938100001</v>
      </c>
      <c r="C182" s="48">
        <f>'3. 50 MHz Sig Gen Meas Data'!B161</f>
        <v>-99.220024288399998</v>
      </c>
      <c r="D182" s="24">
        <f t="shared" si="6"/>
        <v>1.196733838421964E-10</v>
      </c>
      <c r="E182" s="24">
        <f t="shared" si="7"/>
        <v>0</v>
      </c>
      <c r="F182" s="24">
        <f t="shared" si="8"/>
        <v>0</v>
      </c>
      <c r="G182" s="9"/>
    </row>
    <row r="183" spans="1:7" x14ac:dyDescent="0.25">
      <c r="A183" s="2">
        <v>160</v>
      </c>
      <c r="B183" s="48">
        <f>'3. 50 MHz Sig Gen Meas Data'!A162</f>
        <v>173.904202661</v>
      </c>
      <c r="C183" s="48">
        <f>'3. 50 MHz Sig Gen Meas Data'!B162</f>
        <v>-100.321077356</v>
      </c>
      <c r="D183" s="24">
        <f t="shared" si="6"/>
        <v>9.287359663107061E-11</v>
      </c>
      <c r="E183" s="24">
        <f t="shared" si="7"/>
        <v>0</v>
      </c>
      <c r="F183" s="24">
        <f t="shared" si="8"/>
        <v>0</v>
      </c>
      <c r="G183" s="9"/>
    </row>
    <row r="184" spans="1:7" x14ac:dyDescent="0.25">
      <c r="A184" s="2">
        <v>161</v>
      </c>
      <c r="B184" s="48">
        <f>'3. 50 MHz Sig Gen Meas Data'!A163</f>
        <v>177.03617408</v>
      </c>
      <c r="C184" s="48">
        <f>'3. 50 MHz Sig Gen Meas Data'!B163</f>
        <v>-100.260015456</v>
      </c>
      <c r="D184" s="24">
        <f t="shared" si="6"/>
        <v>9.4188624446097813E-11</v>
      </c>
      <c r="E184" s="24">
        <f t="shared" si="7"/>
        <v>0</v>
      </c>
      <c r="F184" s="24">
        <f t="shared" si="8"/>
        <v>0</v>
      </c>
      <c r="G184" s="9"/>
    </row>
    <row r="185" spans="1:7" x14ac:dyDescent="0.25">
      <c r="A185" s="2">
        <v>162</v>
      </c>
      <c r="B185" s="48">
        <f>'3. 50 MHz Sig Gen Meas Data'!A164</f>
        <v>180.22455152500001</v>
      </c>
      <c r="C185" s="48">
        <f>'3. 50 MHz Sig Gen Meas Data'!B164</f>
        <v>-100.222434147</v>
      </c>
      <c r="D185" s="24">
        <f t="shared" si="6"/>
        <v>9.5007214505722805E-11</v>
      </c>
      <c r="E185" s="24">
        <f t="shared" si="7"/>
        <v>0</v>
      </c>
      <c r="F185" s="24">
        <f t="shared" si="8"/>
        <v>0</v>
      </c>
      <c r="G185" s="9"/>
    </row>
    <row r="186" spans="1:7" x14ac:dyDescent="0.25">
      <c r="A186" s="2">
        <v>163</v>
      </c>
      <c r="B186" s="48">
        <f>'3. 50 MHz Sig Gen Meas Data'!A165</f>
        <v>183.47035085499999</v>
      </c>
      <c r="C186" s="48">
        <f>'3. 50 MHz Sig Gen Meas Data'!B165</f>
        <v>-100.76701358299999</v>
      </c>
      <c r="D186" s="24">
        <f t="shared" si="6"/>
        <v>8.3810540546348343E-11</v>
      </c>
      <c r="E186" s="24">
        <f t="shared" si="7"/>
        <v>0</v>
      </c>
      <c r="F186" s="24">
        <f t="shared" si="8"/>
        <v>0</v>
      </c>
      <c r="G186" s="9"/>
    </row>
    <row r="187" spans="1:7" x14ac:dyDescent="0.25">
      <c r="A187" s="2">
        <v>164</v>
      </c>
      <c r="B187" s="48">
        <f>'3. 50 MHz Sig Gen Meas Data'!A166</f>
        <v>186.77460622199999</v>
      </c>
      <c r="C187" s="48">
        <f>'3. 50 MHz Sig Gen Meas Data'!B166</f>
        <v>-101.17240462700001</v>
      </c>
      <c r="D187" s="24">
        <f t="shared" si="6"/>
        <v>7.6341297559126231E-11</v>
      </c>
      <c r="E187" s="24">
        <f t="shared" si="7"/>
        <v>0</v>
      </c>
      <c r="F187" s="24">
        <f t="shared" si="8"/>
        <v>0</v>
      </c>
      <c r="G187" s="9"/>
    </row>
    <row r="188" spans="1:7" x14ac:dyDescent="0.25">
      <c r="A188" s="2">
        <v>165</v>
      </c>
      <c r="B188" s="48">
        <f>'3. 50 MHz Sig Gen Meas Data'!A167</f>
        <v>190.138370407</v>
      </c>
      <c r="C188" s="48">
        <f>'3. 50 MHz Sig Gen Meas Data'!B167</f>
        <v>-101.07485708599999</v>
      </c>
      <c r="D188" s="24">
        <f t="shared" si="6"/>
        <v>7.8075413211991655E-11</v>
      </c>
      <c r="E188" s="24">
        <f t="shared" si="7"/>
        <v>0</v>
      </c>
      <c r="F188" s="24">
        <f t="shared" si="8"/>
        <v>0</v>
      </c>
      <c r="G188" s="9"/>
    </row>
    <row r="189" spans="1:7" x14ac:dyDescent="0.25">
      <c r="A189" s="2">
        <v>166</v>
      </c>
      <c r="B189" s="48">
        <f>'3. 50 MHz Sig Gen Meas Data'!A168</f>
        <v>193.562715148</v>
      </c>
      <c r="C189" s="48">
        <f>'3. 50 MHz Sig Gen Meas Data'!B168</f>
        <v>-100.456168795</v>
      </c>
      <c r="D189" s="24">
        <f t="shared" si="6"/>
        <v>9.0029143921593393E-11</v>
      </c>
      <c r="E189" s="24">
        <f t="shared" si="7"/>
        <v>0</v>
      </c>
      <c r="F189" s="24">
        <f t="shared" si="8"/>
        <v>0</v>
      </c>
      <c r="G189" s="9"/>
    </row>
    <row r="190" spans="1:7" x14ac:dyDescent="0.25">
      <c r="A190" s="2">
        <v>167</v>
      </c>
      <c r="B190" s="48">
        <f>'3. 50 MHz Sig Gen Meas Data'!A169</f>
        <v>197.04873148600001</v>
      </c>
      <c r="C190" s="48">
        <f>'3. 50 MHz Sig Gen Meas Data'!B169</f>
        <v>-100.69539713499999</v>
      </c>
      <c r="D190" s="24">
        <f t="shared" si="6"/>
        <v>8.5204059406113548E-11</v>
      </c>
      <c r="E190" s="24">
        <f t="shared" si="7"/>
        <v>0</v>
      </c>
      <c r="F190" s="24">
        <f t="shared" si="8"/>
        <v>0</v>
      </c>
      <c r="G190" s="9"/>
    </row>
    <row r="191" spans="1:7" x14ac:dyDescent="0.25">
      <c r="A191" s="2">
        <v>168</v>
      </c>
      <c r="B191" s="48">
        <f>'3. 50 MHz Sig Gen Meas Data'!A170</f>
        <v>200.59753011000001</v>
      </c>
      <c r="C191" s="48">
        <f>'3. 50 MHz Sig Gen Meas Data'!B170</f>
        <v>-101.00258633200001</v>
      </c>
      <c r="D191" s="24">
        <f t="shared" si="6"/>
        <v>7.9385533326760133E-11</v>
      </c>
      <c r="E191" s="24">
        <f t="shared" si="7"/>
        <v>0</v>
      </c>
      <c r="F191" s="24">
        <f t="shared" si="8"/>
        <v>0</v>
      </c>
      <c r="G191" s="9"/>
    </row>
    <row r="192" spans="1:7" x14ac:dyDescent="0.25">
      <c r="A192" s="2">
        <v>169</v>
      </c>
      <c r="B192" s="48">
        <f>'3. 50 MHz Sig Gen Meas Data'!A171</f>
        <v>204.210241715</v>
      </c>
      <c r="C192" s="48">
        <f>'3. 50 MHz Sig Gen Meas Data'!B171</f>
        <v>-101.447902531</v>
      </c>
      <c r="D192" s="24">
        <f t="shared" si="6"/>
        <v>7.1648936242917445E-11</v>
      </c>
      <c r="E192" s="24">
        <f t="shared" si="7"/>
        <v>0</v>
      </c>
      <c r="F192" s="24">
        <f t="shared" si="8"/>
        <v>0</v>
      </c>
      <c r="G192" s="9"/>
    </row>
    <row r="193" spans="1:7" x14ac:dyDescent="0.25">
      <c r="A193" s="2">
        <v>170</v>
      </c>
      <c r="B193" s="48">
        <f>'3. 50 MHz Sig Gen Meas Data'!A172</f>
        <v>207.88801735600001</v>
      </c>
      <c r="C193" s="48">
        <f>'3. 50 MHz Sig Gen Meas Data'!B172</f>
        <v>-101.11014351199999</v>
      </c>
      <c r="D193" s="24">
        <f t="shared" si="6"/>
        <v>7.7443620624430194E-11</v>
      </c>
      <c r="E193" s="24">
        <f t="shared" si="7"/>
        <v>0</v>
      </c>
      <c r="F193" s="24">
        <f t="shared" si="8"/>
        <v>0</v>
      </c>
      <c r="G193" s="9"/>
    </row>
    <row r="194" spans="1:7" x14ac:dyDescent="0.25">
      <c r="A194" s="2">
        <v>171</v>
      </c>
      <c r="B194" s="48">
        <f>'3. 50 MHz Sig Gen Meas Data'!A173</f>
        <v>211.632028822</v>
      </c>
      <c r="C194" s="48">
        <f>'3. 50 MHz Sig Gen Meas Data'!B173</f>
        <v>-101.303636434</v>
      </c>
      <c r="D194" s="24">
        <f t="shared" si="6"/>
        <v>7.4068978730003848E-11</v>
      </c>
      <c r="E194" s="24">
        <f t="shared" si="7"/>
        <v>0</v>
      </c>
      <c r="F194" s="24">
        <f t="shared" si="8"/>
        <v>0</v>
      </c>
      <c r="G194" s="9"/>
    </row>
    <row r="195" spans="1:7" x14ac:dyDescent="0.25">
      <c r="A195" s="2">
        <v>172</v>
      </c>
      <c r="B195" s="48">
        <f>'3. 50 MHz Sig Gen Meas Data'!A174</f>
        <v>215.44346900299999</v>
      </c>
      <c r="C195" s="48">
        <f>'3. 50 MHz Sig Gen Meas Data'!B174</f>
        <v>-101.585106365</v>
      </c>
      <c r="D195" s="24">
        <f t="shared" si="6"/>
        <v>6.9420759935774108E-11</v>
      </c>
      <c r="E195" s="24">
        <f t="shared" si="7"/>
        <v>0</v>
      </c>
      <c r="F195" s="24">
        <f t="shared" si="8"/>
        <v>0</v>
      </c>
      <c r="G195" s="9"/>
    </row>
    <row r="196" spans="1:7" x14ac:dyDescent="0.25">
      <c r="A196" s="2">
        <v>173</v>
      </c>
      <c r="B196" s="48">
        <f>'3. 50 MHz Sig Gen Meas Data'!A175</f>
        <v>219.32355227299999</v>
      </c>
      <c r="C196" s="48">
        <f>'3. 50 MHz Sig Gen Meas Data'!B175</f>
        <v>-101.33645237099999</v>
      </c>
      <c r="D196" s="24">
        <f t="shared" si="6"/>
        <v>7.3511411692683546E-11</v>
      </c>
      <c r="E196" s="24">
        <f t="shared" si="7"/>
        <v>0</v>
      </c>
      <c r="F196" s="24">
        <f t="shared" si="8"/>
        <v>0</v>
      </c>
      <c r="G196" s="9"/>
    </row>
    <row r="197" spans="1:7" x14ac:dyDescent="0.25">
      <c r="A197" s="2">
        <v>174</v>
      </c>
      <c r="B197" s="48">
        <f>'3. 50 MHz Sig Gen Meas Data'!A176</f>
        <v>223.27351487799999</v>
      </c>
      <c r="C197" s="48">
        <f>'3. 50 MHz Sig Gen Meas Data'!B176</f>
        <v>-101.81286101000001</v>
      </c>
      <c r="D197" s="24">
        <f t="shared" si="6"/>
        <v>6.5873979300931503E-11</v>
      </c>
      <c r="E197" s="24">
        <f t="shared" si="7"/>
        <v>0</v>
      </c>
      <c r="F197" s="24">
        <f t="shared" si="8"/>
        <v>0</v>
      </c>
      <c r="G197" s="9"/>
    </row>
    <row r="198" spans="1:7" x14ac:dyDescent="0.25">
      <c r="A198" s="2">
        <v>175</v>
      </c>
      <c r="B198" s="48">
        <f>'3. 50 MHz Sig Gen Meas Data'!A177</f>
        <v>227.29461532600001</v>
      </c>
      <c r="C198" s="48">
        <f>'3. 50 MHz Sig Gen Meas Data'!B177</f>
        <v>-101.801469152</v>
      </c>
      <c r="D198" s="24">
        <f t="shared" si="6"/>
        <v>6.6046998328955389E-11</v>
      </c>
      <c r="E198" s="24">
        <f t="shared" si="7"/>
        <v>0</v>
      </c>
      <c r="F198" s="24">
        <f t="shared" si="8"/>
        <v>0</v>
      </c>
      <c r="G198" s="9"/>
    </row>
    <row r="199" spans="1:7" x14ac:dyDescent="0.25">
      <c r="A199" s="2">
        <v>176</v>
      </c>
      <c r="B199" s="48">
        <f>'3. 50 MHz Sig Gen Meas Data'!A178</f>
        <v>231.38813479199999</v>
      </c>
      <c r="C199" s="48">
        <f>'3. 50 MHz Sig Gen Meas Data'!B178</f>
        <v>-101.649348979</v>
      </c>
      <c r="D199" s="24">
        <f t="shared" si="6"/>
        <v>6.8401417545902151E-11</v>
      </c>
      <c r="E199" s="24">
        <f t="shared" si="7"/>
        <v>0</v>
      </c>
      <c r="F199" s="24">
        <f t="shared" si="8"/>
        <v>0</v>
      </c>
      <c r="G199" s="9"/>
    </row>
    <row r="200" spans="1:7" x14ac:dyDescent="0.25">
      <c r="A200" s="2">
        <v>177</v>
      </c>
      <c r="B200" s="48">
        <f>'3. 50 MHz Sig Gen Meas Data'!A179</f>
        <v>235.555377526</v>
      </c>
      <c r="C200" s="48">
        <f>'3. 50 MHz Sig Gen Meas Data'!B179</f>
        <v>-102.022456449</v>
      </c>
      <c r="D200" s="24">
        <f t="shared" si="6"/>
        <v>6.2770321796812684E-11</v>
      </c>
      <c r="E200" s="24">
        <f t="shared" si="7"/>
        <v>0</v>
      </c>
      <c r="F200" s="24">
        <f t="shared" si="8"/>
        <v>0</v>
      </c>
      <c r="G200" s="9"/>
    </row>
    <row r="201" spans="1:7" x14ac:dyDescent="0.25">
      <c r="A201" s="2">
        <v>178</v>
      </c>
      <c r="B201" s="48">
        <f>'3. 50 MHz Sig Gen Meas Data'!A180</f>
        <v>239.797671264</v>
      </c>
      <c r="C201" s="48">
        <f>'3. 50 MHz Sig Gen Meas Data'!B180</f>
        <v>-102.17197650200001</v>
      </c>
      <c r="D201" s="24">
        <f t="shared" si="6"/>
        <v>6.0646026282391847E-11</v>
      </c>
      <c r="E201" s="24">
        <f t="shared" si="7"/>
        <v>0</v>
      </c>
      <c r="F201" s="24">
        <f t="shared" si="8"/>
        <v>0</v>
      </c>
      <c r="G201" s="9"/>
    </row>
    <row r="202" spans="1:7" x14ac:dyDescent="0.25">
      <c r="A202" s="2">
        <v>179</v>
      </c>
      <c r="B202" s="48">
        <f>'3. 50 MHz Sig Gen Meas Data'!A181</f>
        <v>244.116367658</v>
      </c>
      <c r="C202" s="48">
        <f>'3. 50 MHz Sig Gen Meas Data'!B181</f>
        <v>-102.301249184</v>
      </c>
      <c r="D202" s="24">
        <f t="shared" si="6"/>
        <v>5.8867430752248288E-11</v>
      </c>
      <c r="E202" s="24">
        <f t="shared" si="7"/>
        <v>0</v>
      </c>
      <c r="F202" s="24">
        <f t="shared" si="8"/>
        <v>0</v>
      </c>
      <c r="G202" s="9"/>
    </row>
    <row r="203" spans="1:7" x14ac:dyDescent="0.25">
      <c r="A203" s="2">
        <v>180</v>
      </c>
      <c r="B203" s="48">
        <f>'3. 50 MHz Sig Gen Meas Data'!A182</f>
        <v>248.51284269799999</v>
      </c>
      <c r="C203" s="48">
        <f>'3. 50 MHz Sig Gen Meas Data'!B182</f>
        <v>-102.449816302</v>
      </c>
      <c r="D203" s="24">
        <f t="shared" si="6"/>
        <v>5.6887699270971392E-11</v>
      </c>
      <c r="E203" s="24">
        <f t="shared" si="7"/>
        <v>0</v>
      </c>
      <c r="F203" s="24">
        <f t="shared" si="8"/>
        <v>0</v>
      </c>
      <c r="G203" s="9"/>
    </row>
    <row r="204" spans="1:7" x14ac:dyDescent="0.25">
      <c r="A204" s="2">
        <v>181</v>
      </c>
      <c r="B204" s="48">
        <f>'3. 50 MHz Sig Gen Meas Data'!A183</f>
        <v>252.98849716000001</v>
      </c>
      <c r="C204" s="48">
        <f>'3. 50 MHz Sig Gen Meas Data'!B183</f>
        <v>-102.62027386</v>
      </c>
      <c r="D204" s="24">
        <f t="shared" si="6"/>
        <v>5.4698146992326367E-11</v>
      </c>
      <c r="E204" s="24">
        <f t="shared" si="7"/>
        <v>0</v>
      </c>
      <c r="F204" s="24">
        <f t="shared" si="8"/>
        <v>0</v>
      </c>
      <c r="G204" s="9"/>
    </row>
    <row r="205" spans="1:7" x14ac:dyDescent="0.25">
      <c r="A205" s="2">
        <v>182</v>
      </c>
      <c r="B205" s="48">
        <f>'3. 50 MHz Sig Gen Meas Data'!A184</f>
        <v>257.54475704499998</v>
      </c>
      <c r="C205" s="48">
        <f>'3. 50 MHz Sig Gen Meas Data'!B184</f>
        <v>-102.70068032899999</v>
      </c>
      <c r="D205" s="24">
        <f t="shared" si="6"/>
        <v>5.3694767610054054E-11</v>
      </c>
      <c r="E205" s="24">
        <f t="shared" si="7"/>
        <v>0</v>
      </c>
      <c r="F205" s="24">
        <f t="shared" si="8"/>
        <v>0</v>
      </c>
      <c r="G205" s="9"/>
    </row>
    <row r="206" spans="1:7" x14ac:dyDescent="0.25">
      <c r="A206" s="2">
        <v>183</v>
      </c>
      <c r="B206" s="48">
        <f>'3. 50 MHz Sig Gen Meas Data'!A185</f>
        <v>262.18307403799997</v>
      </c>
      <c r="C206" s="48">
        <f>'3. 50 MHz Sig Gen Meas Data'!B185</f>
        <v>-102.594717093</v>
      </c>
      <c r="D206" s="24">
        <f t="shared" si="6"/>
        <v>5.5020976096679121E-11</v>
      </c>
      <c r="E206" s="24">
        <f t="shared" si="7"/>
        <v>0</v>
      </c>
      <c r="F206" s="24">
        <f t="shared" si="8"/>
        <v>0</v>
      </c>
      <c r="G206" s="9"/>
    </row>
    <row r="207" spans="1:7" x14ac:dyDescent="0.25">
      <c r="A207" s="2">
        <v>184</v>
      </c>
      <c r="B207" s="48">
        <f>'3. 50 MHz Sig Gen Meas Data'!A186</f>
        <v>266.90492596500002</v>
      </c>
      <c r="C207" s="48">
        <f>'3. 50 MHz Sig Gen Meas Data'!B186</f>
        <v>-102.839883214</v>
      </c>
      <c r="D207" s="24">
        <f t="shared" si="6"/>
        <v>5.2000997991841061E-11</v>
      </c>
      <c r="E207" s="24">
        <f t="shared" si="7"/>
        <v>0</v>
      </c>
      <c r="F207" s="24">
        <f t="shared" si="8"/>
        <v>0</v>
      </c>
      <c r="G207" s="9"/>
    </row>
    <row r="208" spans="1:7" x14ac:dyDescent="0.25">
      <c r="A208" s="2">
        <v>185</v>
      </c>
      <c r="B208" s="48">
        <f>'3. 50 MHz Sig Gen Meas Data'!A187</f>
        <v>271.71181726999998</v>
      </c>
      <c r="C208" s="48">
        <f>'3. 50 MHz Sig Gen Meas Data'!B187</f>
        <v>-102.64801228499999</v>
      </c>
      <c r="D208" s="24">
        <f t="shared" si="6"/>
        <v>5.4349902771755673E-11</v>
      </c>
      <c r="E208" s="24">
        <f t="shared" si="7"/>
        <v>0</v>
      </c>
      <c r="F208" s="24">
        <f t="shared" si="8"/>
        <v>0</v>
      </c>
      <c r="G208" s="9"/>
    </row>
    <row r="209" spans="1:7" x14ac:dyDescent="0.25">
      <c r="A209" s="2">
        <v>186</v>
      </c>
      <c r="B209" s="48">
        <f>'3. 50 MHz Sig Gen Meas Data'!A188</f>
        <v>276.60527949200002</v>
      </c>
      <c r="C209" s="48">
        <f>'3. 50 MHz Sig Gen Meas Data'!B188</f>
        <v>-103.040589986</v>
      </c>
      <c r="D209" s="24">
        <f t="shared" si="6"/>
        <v>4.9652486431474117E-11</v>
      </c>
      <c r="E209" s="24">
        <f t="shared" si="7"/>
        <v>0</v>
      </c>
      <c r="F209" s="24">
        <f t="shared" si="8"/>
        <v>0</v>
      </c>
      <c r="G209" s="9"/>
    </row>
    <row r="210" spans="1:7" x14ac:dyDescent="0.25">
      <c r="A210" s="2">
        <v>187</v>
      </c>
      <c r="B210" s="48">
        <f>'3. 50 MHz Sig Gen Meas Data'!A189</f>
        <v>281.58687175099999</v>
      </c>
      <c r="C210" s="48">
        <f>'3. 50 MHz Sig Gen Meas Data'!B189</f>
        <v>-103.81968947199999</v>
      </c>
      <c r="D210" s="24">
        <f t="shared" si="6"/>
        <v>4.1498371362054875E-11</v>
      </c>
      <c r="E210" s="24">
        <f t="shared" si="7"/>
        <v>0</v>
      </c>
      <c r="F210" s="24">
        <f t="shared" si="8"/>
        <v>0</v>
      </c>
      <c r="G210" s="9"/>
    </row>
    <row r="211" spans="1:7" x14ac:dyDescent="0.25">
      <c r="A211" s="2">
        <v>188</v>
      </c>
      <c r="B211" s="48">
        <f>'3. 50 MHz Sig Gen Meas Data'!A190</f>
        <v>286.65818124600003</v>
      </c>
      <c r="C211" s="48">
        <f>'3. 50 MHz Sig Gen Meas Data'!B190</f>
        <v>-103.835318259</v>
      </c>
      <c r="D211" s="24">
        <f t="shared" si="6"/>
        <v>4.1349301170737305E-11</v>
      </c>
      <c r="E211" s="24">
        <f t="shared" si="7"/>
        <v>0</v>
      </c>
      <c r="F211" s="24">
        <f t="shared" si="8"/>
        <v>0</v>
      </c>
      <c r="G211" s="9"/>
    </row>
    <row r="212" spans="1:7" x14ac:dyDescent="0.25">
      <c r="A212" s="2">
        <v>189</v>
      </c>
      <c r="B212" s="48">
        <f>'3. 50 MHz Sig Gen Meas Data'!A191</f>
        <v>291.82082376400001</v>
      </c>
      <c r="C212" s="48">
        <f>'3. 50 MHz Sig Gen Meas Data'!B191</f>
        <v>-103.717312659</v>
      </c>
      <c r="D212" s="24">
        <f t="shared" si="6"/>
        <v>4.2488239267887836E-11</v>
      </c>
      <c r="E212" s="24">
        <f t="shared" si="7"/>
        <v>0</v>
      </c>
      <c r="F212" s="24">
        <f t="shared" si="8"/>
        <v>0</v>
      </c>
      <c r="G212" s="9"/>
    </row>
    <row r="213" spans="1:7" x14ac:dyDescent="0.25">
      <c r="A213" s="2">
        <v>190</v>
      </c>
      <c r="B213" s="48">
        <f>'3. 50 MHz Sig Gen Meas Data'!A192</f>
        <v>297.07644419000002</v>
      </c>
      <c r="C213" s="48">
        <f>'3. 50 MHz Sig Gen Meas Data'!B192</f>
        <v>-102.126656403</v>
      </c>
      <c r="D213" s="24">
        <f t="shared" si="6"/>
        <v>6.1282201671169933E-11</v>
      </c>
      <c r="E213" s="24">
        <f t="shared" si="7"/>
        <v>0</v>
      </c>
      <c r="F213" s="24">
        <f t="shared" si="8"/>
        <v>0</v>
      </c>
      <c r="G213" s="9"/>
    </row>
    <row r="214" spans="1:7" x14ac:dyDescent="0.25">
      <c r="A214" s="2">
        <v>191</v>
      </c>
      <c r="B214" s="48">
        <f>'3. 50 MHz Sig Gen Meas Data'!A193</f>
        <v>302.42671703100001</v>
      </c>
      <c r="C214" s="48">
        <f>'3. 50 MHz Sig Gen Meas Data'!B193</f>
        <v>-102.390003745</v>
      </c>
      <c r="D214" s="24">
        <f t="shared" si="6"/>
        <v>5.7676596603629379E-11</v>
      </c>
      <c r="E214" s="24">
        <f t="shared" si="7"/>
        <v>0</v>
      </c>
      <c r="F214" s="24">
        <f t="shared" si="8"/>
        <v>0</v>
      </c>
      <c r="G214" s="9"/>
    </row>
    <row r="215" spans="1:7" x14ac:dyDescent="0.25">
      <c r="A215" s="2">
        <v>192</v>
      </c>
      <c r="B215" s="48">
        <f>'3. 50 MHz Sig Gen Meas Data'!A194</f>
        <v>307.87334695499999</v>
      </c>
      <c r="C215" s="48">
        <f>'3. 50 MHz Sig Gen Meas Data'!B194</f>
        <v>-104.05554257599999</v>
      </c>
      <c r="D215" s="24">
        <f t="shared" ref="D215:D278" si="9">10^(C215/10)</f>
        <v>3.9304813725884542E-11</v>
      </c>
      <c r="E215" s="24">
        <f t="shared" ref="E215:E278" si="10">IF($B215&gt;=$C$11, IF($B215&lt;=$C$12,$D215,0),0)</f>
        <v>0</v>
      </c>
      <c r="F215" s="24">
        <f t="shared" si="8"/>
        <v>0</v>
      </c>
      <c r="G215" s="9"/>
    </row>
    <row r="216" spans="1:7" x14ac:dyDescent="0.25">
      <c r="A216" s="2">
        <v>193</v>
      </c>
      <c r="B216" s="48">
        <f>'3. 50 MHz Sig Gen Meas Data'!A195</f>
        <v>313.41806932899999</v>
      </c>
      <c r="C216" s="48">
        <f>'3. 50 MHz Sig Gen Meas Data'!B195</f>
        <v>-104.185484239</v>
      </c>
      <c r="D216" s="24">
        <f t="shared" si="9"/>
        <v>3.8146225880893951E-11</v>
      </c>
      <c r="E216" s="24">
        <f t="shared" si="10"/>
        <v>0</v>
      </c>
      <c r="F216" s="24">
        <f t="shared" si="8"/>
        <v>0</v>
      </c>
      <c r="G216" s="9"/>
    </row>
    <row r="217" spans="1:7" x14ac:dyDescent="0.25">
      <c r="A217" s="2">
        <v>194</v>
      </c>
      <c r="B217" s="48">
        <f>'3. 50 MHz Sig Gen Meas Data'!A196</f>
        <v>319.06265077299997</v>
      </c>
      <c r="C217" s="48">
        <f>'3. 50 MHz Sig Gen Meas Data'!B196</f>
        <v>-104.51195217900001</v>
      </c>
      <c r="D217" s="24">
        <f t="shared" si="9"/>
        <v>3.5383825297427242E-11</v>
      </c>
      <c r="E217" s="24">
        <f t="shared" si="10"/>
        <v>0</v>
      </c>
      <c r="F217" s="24">
        <f t="shared" ref="F217:F280" si="11">((E217+E216)/2)*($B217-$B216)</f>
        <v>0</v>
      </c>
      <c r="G217" s="9"/>
    </row>
    <row r="218" spans="1:7" x14ac:dyDescent="0.25">
      <c r="A218" s="2">
        <v>195</v>
      </c>
      <c r="B218" s="48">
        <f>'3. 50 MHz Sig Gen Meas Data'!A197</f>
        <v>324.80888972399998</v>
      </c>
      <c r="C218" s="48">
        <f>'3. 50 MHz Sig Gen Meas Data'!B197</f>
        <v>-104.800100568</v>
      </c>
      <c r="D218" s="24">
        <f t="shared" si="9"/>
        <v>3.3112345368793725E-11</v>
      </c>
      <c r="E218" s="24">
        <f t="shared" si="10"/>
        <v>0</v>
      </c>
      <c r="F218" s="24">
        <f t="shared" si="11"/>
        <v>0</v>
      </c>
      <c r="G218" s="9"/>
    </row>
    <row r="219" spans="1:7" x14ac:dyDescent="0.25">
      <c r="A219" s="2">
        <v>196</v>
      </c>
      <c r="B219" s="48">
        <f>'3. 50 MHz Sig Gen Meas Data'!A198</f>
        <v>330.65861700900001</v>
      </c>
      <c r="C219" s="48">
        <f>'3. 50 MHz Sig Gen Meas Data'!B198</f>
        <v>-104.77376089400001</v>
      </c>
      <c r="D219" s="24">
        <f t="shared" si="9"/>
        <v>3.3313779786157724E-11</v>
      </c>
      <c r="E219" s="24">
        <f t="shared" si="10"/>
        <v>0</v>
      </c>
      <c r="F219" s="24">
        <f t="shared" si="11"/>
        <v>0</v>
      </c>
      <c r="G219" s="9"/>
    </row>
    <row r="220" spans="1:7" x14ac:dyDescent="0.25">
      <c r="A220" s="2">
        <v>197</v>
      </c>
      <c r="B220" s="48">
        <f>'3. 50 MHz Sig Gen Meas Data'!A199</f>
        <v>336.61369642699998</v>
      </c>
      <c r="C220" s="48">
        <f>'3. 50 MHz Sig Gen Meas Data'!B199</f>
        <v>-105.137030387</v>
      </c>
      <c r="D220" s="24">
        <f t="shared" si="9"/>
        <v>3.064057854930892E-11</v>
      </c>
      <c r="E220" s="24">
        <f t="shared" si="10"/>
        <v>0</v>
      </c>
      <c r="F220" s="24">
        <f t="shared" si="11"/>
        <v>0</v>
      </c>
      <c r="G220" s="9"/>
    </row>
    <row r="221" spans="1:7" x14ac:dyDescent="0.25">
      <c r="A221" s="2">
        <v>198</v>
      </c>
      <c r="B221" s="48">
        <f>'3. 50 MHz Sig Gen Meas Data'!A200</f>
        <v>342.67602534299999</v>
      </c>
      <c r="C221" s="48">
        <f>'3. 50 MHz Sig Gen Meas Data'!B200</f>
        <v>-105.191807149</v>
      </c>
      <c r="D221" s="24">
        <f t="shared" si="9"/>
        <v>3.0256541568284152E-11</v>
      </c>
      <c r="E221" s="24">
        <f t="shared" si="10"/>
        <v>0</v>
      </c>
      <c r="F221" s="24">
        <f t="shared" si="11"/>
        <v>0</v>
      </c>
      <c r="G221" s="9"/>
    </row>
    <row r="222" spans="1:7" x14ac:dyDescent="0.25">
      <c r="A222" s="2">
        <v>199</v>
      </c>
      <c r="B222" s="48">
        <f>'3. 50 MHz Sig Gen Meas Data'!A201</f>
        <v>348.847535295</v>
      </c>
      <c r="C222" s="48">
        <f>'3. 50 MHz Sig Gen Meas Data'!B201</f>
        <v>-105.047700609</v>
      </c>
      <c r="D222" s="24">
        <f t="shared" si="9"/>
        <v>3.1277349216560126E-11</v>
      </c>
      <c r="E222" s="24">
        <f t="shared" si="10"/>
        <v>0</v>
      </c>
      <c r="F222" s="24">
        <f t="shared" si="11"/>
        <v>0</v>
      </c>
      <c r="G222" s="9"/>
    </row>
    <row r="223" spans="1:7" x14ac:dyDescent="0.25">
      <c r="A223" s="2">
        <v>200</v>
      </c>
      <c r="B223" s="48">
        <f>'3. 50 MHz Sig Gen Meas Data'!A202</f>
        <v>355.13019260599998</v>
      </c>
      <c r="C223" s="48">
        <f>'3. 50 MHz Sig Gen Meas Data'!B202</f>
        <v>-105.026116327</v>
      </c>
      <c r="D223" s="24">
        <f t="shared" si="9"/>
        <v>3.1433183459443264E-11</v>
      </c>
      <c r="E223" s="24">
        <f t="shared" si="10"/>
        <v>0</v>
      </c>
      <c r="F223" s="24">
        <f t="shared" si="11"/>
        <v>0</v>
      </c>
      <c r="G223" s="9"/>
    </row>
    <row r="224" spans="1:7" x14ac:dyDescent="0.25">
      <c r="A224" s="2">
        <v>201</v>
      </c>
      <c r="B224" s="48">
        <f>'3. 50 MHz Sig Gen Meas Data'!A203</f>
        <v>361.52599901100001</v>
      </c>
      <c r="C224" s="48">
        <f>'3. 50 MHz Sig Gen Meas Data'!B203</f>
        <v>-105.224516876</v>
      </c>
      <c r="D224" s="24">
        <f t="shared" si="9"/>
        <v>3.0029514608477564E-11</v>
      </c>
      <c r="E224" s="24">
        <f t="shared" si="10"/>
        <v>0</v>
      </c>
      <c r="F224" s="24">
        <f t="shared" si="11"/>
        <v>0</v>
      </c>
      <c r="G224" s="9"/>
    </row>
    <row r="225" spans="1:7" x14ac:dyDescent="0.25">
      <c r="A225" s="2">
        <v>202</v>
      </c>
      <c r="B225" s="48">
        <f>'3. 50 MHz Sig Gen Meas Data'!A204</f>
        <v>368.03699229799997</v>
      </c>
      <c r="C225" s="48">
        <f>'3. 50 MHz Sig Gen Meas Data'!B204</f>
        <v>-104.521822699</v>
      </c>
      <c r="D225" s="24">
        <f t="shared" si="9"/>
        <v>3.5303497275780613E-11</v>
      </c>
      <c r="E225" s="24">
        <f t="shared" si="10"/>
        <v>0</v>
      </c>
      <c r="F225" s="24">
        <f t="shared" si="11"/>
        <v>0</v>
      </c>
      <c r="G225" s="9"/>
    </row>
    <row r="226" spans="1:7" x14ac:dyDescent="0.25">
      <c r="A226" s="2">
        <v>203</v>
      </c>
      <c r="B226" s="48">
        <f>'3. 50 MHz Sig Gen Meas Data'!A205</f>
        <v>374.66524695499999</v>
      </c>
      <c r="C226" s="48">
        <f>'3. 50 MHz Sig Gen Meas Data'!B205</f>
        <v>-105.558373811</v>
      </c>
      <c r="D226" s="24">
        <f t="shared" si="9"/>
        <v>2.7807543092046224E-11</v>
      </c>
      <c r="E226" s="24">
        <f t="shared" si="10"/>
        <v>0</v>
      </c>
      <c r="F226" s="24">
        <f t="shared" si="11"/>
        <v>0</v>
      </c>
      <c r="G226" s="9"/>
    </row>
    <row r="227" spans="1:7" x14ac:dyDescent="0.25">
      <c r="A227" s="2">
        <v>204</v>
      </c>
      <c r="B227" s="48">
        <f>'3. 50 MHz Sig Gen Meas Data'!A206</f>
        <v>381.41287482799999</v>
      </c>
      <c r="C227" s="48">
        <f>'3. 50 MHz Sig Gen Meas Data'!B206</f>
        <v>-105.60816361400001</v>
      </c>
      <c r="D227" s="24">
        <f t="shared" si="9"/>
        <v>2.7490563279833006E-11</v>
      </c>
      <c r="E227" s="24">
        <f t="shared" si="10"/>
        <v>0</v>
      </c>
      <c r="F227" s="24">
        <f t="shared" si="11"/>
        <v>0</v>
      </c>
      <c r="G227" s="9"/>
    </row>
    <row r="228" spans="1:7" x14ac:dyDescent="0.25">
      <c r="A228" s="2">
        <v>205</v>
      </c>
      <c r="B228" s="48">
        <f>'3. 50 MHz Sig Gen Meas Data'!A207</f>
        <v>388.28202580099997</v>
      </c>
      <c r="C228" s="48">
        <f>'3. 50 MHz Sig Gen Meas Data'!B207</f>
        <v>-106.18528783399999</v>
      </c>
      <c r="D228" s="24">
        <f t="shared" si="9"/>
        <v>2.4069729886736695E-11</v>
      </c>
      <c r="E228" s="24">
        <f t="shared" si="10"/>
        <v>0</v>
      </c>
      <c r="F228" s="24">
        <f t="shared" si="11"/>
        <v>0</v>
      </c>
      <c r="G228" s="9"/>
    </row>
    <row r="229" spans="1:7" x14ac:dyDescent="0.25">
      <c r="A229" s="2">
        <v>206</v>
      </c>
      <c r="B229" s="48">
        <f>'3. 50 MHz Sig Gen Meas Data'!A208</f>
        <v>395.27488847299998</v>
      </c>
      <c r="C229" s="48">
        <f>'3. 50 MHz Sig Gen Meas Data'!B208</f>
        <v>-106.301808764</v>
      </c>
      <c r="D229" s="24">
        <f t="shared" si="9"/>
        <v>2.3432526864463263E-11</v>
      </c>
      <c r="E229" s="24">
        <f t="shared" si="10"/>
        <v>0</v>
      </c>
      <c r="F229" s="24">
        <f t="shared" si="11"/>
        <v>0</v>
      </c>
      <c r="G229" s="9"/>
    </row>
    <row r="230" spans="1:7" x14ac:dyDescent="0.25">
      <c r="A230" s="2">
        <v>207</v>
      </c>
      <c r="B230" s="48">
        <f>'3. 50 MHz Sig Gen Meas Data'!A209</f>
        <v>402.39369086200003</v>
      </c>
      <c r="C230" s="48">
        <f>'3. 50 MHz Sig Gen Meas Data'!B209</f>
        <v>-106.20942602</v>
      </c>
      <c r="D230" s="24">
        <f t="shared" si="9"/>
        <v>2.3936320869637572E-11</v>
      </c>
      <c r="E230" s="24">
        <f t="shared" si="10"/>
        <v>0</v>
      </c>
      <c r="F230" s="24">
        <f t="shared" si="11"/>
        <v>0</v>
      </c>
      <c r="G230" s="9"/>
    </row>
    <row r="231" spans="1:7" x14ac:dyDescent="0.25">
      <c r="A231" s="2">
        <v>208</v>
      </c>
      <c r="B231" s="48">
        <f>'3. 50 MHz Sig Gen Meas Data'!A210</f>
        <v>409.640701111</v>
      </c>
      <c r="C231" s="48">
        <f>'3. 50 MHz Sig Gen Meas Data'!B210</f>
        <v>-106.508522559</v>
      </c>
      <c r="D231" s="24">
        <f t="shared" si="9"/>
        <v>2.2343321985368285E-11</v>
      </c>
      <c r="E231" s="24">
        <f t="shared" si="10"/>
        <v>0</v>
      </c>
      <c r="F231" s="24">
        <f t="shared" si="11"/>
        <v>0</v>
      </c>
      <c r="G231" s="9"/>
    </row>
    <row r="232" spans="1:7" x14ac:dyDescent="0.25">
      <c r="A232" s="2">
        <v>209</v>
      </c>
      <c r="B232" s="48">
        <f>'3. 50 MHz Sig Gen Meas Data'!A211</f>
        <v>417.018228212</v>
      </c>
      <c r="C232" s="48">
        <f>'3. 50 MHz Sig Gen Meas Data'!B211</f>
        <v>-106.323931476</v>
      </c>
      <c r="D232" s="24">
        <f t="shared" si="9"/>
        <v>2.331346641660882E-11</v>
      </c>
      <c r="E232" s="24">
        <f t="shared" si="10"/>
        <v>0</v>
      </c>
      <c r="F232" s="24">
        <f t="shared" si="11"/>
        <v>0</v>
      </c>
      <c r="G232" s="9"/>
    </row>
    <row r="233" spans="1:7" x14ac:dyDescent="0.25">
      <c r="A233" s="2">
        <v>210</v>
      </c>
      <c r="B233" s="48">
        <f>'3. 50 MHz Sig Gen Meas Data'!A212</f>
        <v>424.52862273900001</v>
      </c>
      <c r="C233" s="48">
        <f>'3. 50 MHz Sig Gen Meas Data'!B212</f>
        <v>-105.944284422</v>
      </c>
      <c r="D233" s="24">
        <f t="shared" si="9"/>
        <v>2.5443189807498581E-11</v>
      </c>
      <c r="E233" s="24">
        <f t="shared" si="10"/>
        <v>0</v>
      </c>
      <c r="F233" s="24">
        <f t="shared" si="11"/>
        <v>0</v>
      </c>
      <c r="G233" s="9"/>
    </row>
    <row r="234" spans="1:7" x14ac:dyDescent="0.25">
      <c r="A234" s="2">
        <v>211</v>
      </c>
      <c r="B234" s="48">
        <f>'3. 50 MHz Sig Gen Meas Data'!A213</f>
        <v>432.174277604</v>
      </c>
      <c r="C234" s="48">
        <f>'3. 50 MHz Sig Gen Meas Data'!B213</f>
        <v>-106.29306793400001</v>
      </c>
      <c r="D234" s="24">
        <f t="shared" si="9"/>
        <v>2.3479735842691898E-11</v>
      </c>
      <c r="E234" s="24">
        <f t="shared" si="10"/>
        <v>0</v>
      </c>
      <c r="F234" s="24">
        <f t="shared" si="11"/>
        <v>0</v>
      </c>
      <c r="G234" s="9"/>
    </row>
    <row r="235" spans="1:7" x14ac:dyDescent="0.25">
      <c r="A235" s="2">
        <v>212</v>
      </c>
      <c r="B235" s="48">
        <f>'3. 50 MHz Sig Gen Meas Data'!A214</f>
        <v>439.95762881000002</v>
      </c>
      <c r="C235" s="48">
        <f>'3. 50 MHz Sig Gen Meas Data'!B214</f>
        <v>-106.79204435</v>
      </c>
      <c r="D235" s="24">
        <f t="shared" si="9"/>
        <v>2.0931269283996079E-11</v>
      </c>
      <c r="E235" s="24">
        <f t="shared" si="10"/>
        <v>0</v>
      </c>
      <c r="F235" s="24">
        <f t="shared" si="11"/>
        <v>0</v>
      </c>
      <c r="G235" s="9"/>
    </row>
    <row r="236" spans="1:7" x14ac:dyDescent="0.25">
      <c r="A236" s="2">
        <v>213</v>
      </c>
      <c r="B236" s="48">
        <f>'3. 50 MHz Sig Gen Meas Data'!A215</f>
        <v>447.88115623499999</v>
      </c>
      <c r="C236" s="48">
        <f>'3. 50 MHz Sig Gen Meas Data'!B215</f>
        <v>-106.719448059</v>
      </c>
      <c r="D236" s="24">
        <f t="shared" si="9"/>
        <v>2.1284095264712115E-11</v>
      </c>
      <c r="E236" s="24">
        <f t="shared" si="10"/>
        <v>0</v>
      </c>
      <c r="F236" s="24">
        <f t="shared" si="11"/>
        <v>0</v>
      </c>
      <c r="G236" s="9"/>
    </row>
    <row r="237" spans="1:7" x14ac:dyDescent="0.25">
      <c r="A237" s="2">
        <v>214</v>
      </c>
      <c r="B237" s="48">
        <f>'3. 50 MHz Sig Gen Meas Data'!A216</f>
        <v>455.94738441700002</v>
      </c>
      <c r="C237" s="48">
        <f>'3. 50 MHz Sig Gen Meas Data'!B216</f>
        <v>-106.46166254400001</v>
      </c>
      <c r="D237" s="24">
        <f t="shared" si="9"/>
        <v>2.2585709900714892E-11</v>
      </c>
      <c r="E237" s="24">
        <f t="shared" si="10"/>
        <v>0</v>
      </c>
      <c r="F237" s="24">
        <f t="shared" si="11"/>
        <v>0</v>
      </c>
      <c r="G237" s="9"/>
    </row>
    <row r="238" spans="1:7" x14ac:dyDescent="0.25">
      <c r="A238" s="2">
        <v>215</v>
      </c>
      <c r="B238" s="48">
        <f>'3. 50 MHz Sig Gen Meas Data'!A217</f>
        <v>464.15888336099999</v>
      </c>
      <c r="C238" s="48">
        <f>'3. 50 MHz Sig Gen Meas Data'!B217</f>
        <v>-107.086234976</v>
      </c>
      <c r="D238" s="24">
        <f t="shared" si="9"/>
        <v>1.9560344635807786E-11</v>
      </c>
      <c r="E238" s="24">
        <f t="shared" si="10"/>
        <v>0</v>
      </c>
      <c r="F238" s="24">
        <f t="shared" si="11"/>
        <v>0</v>
      </c>
      <c r="G238" s="9"/>
    </row>
    <row r="239" spans="1:7" x14ac:dyDescent="0.25">
      <c r="A239" s="2">
        <v>216</v>
      </c>
      <c r="B239" s="48">
        <f>'3. 50 MHz Sig Gen Meas Data'!A218</f>
        <v>472.51826935899999</v>
      </c>
      <c r="C239" s="48">
        <f>'3. 50 MHz Sig Gen Meas Data'!B218</f>
        <v>-107.088064985</v>
      </c>
      <c r="D239" s="24">
        <f t="shared" si="9"/>
        <v>1.9552104129057723E-11</v>
      </c>
      <c r="E239" s="24">
        <f t="shared" si="10"/>
        <v>0</v>
      </c>
      <c r="F239" s="24">
        <f t="shared" si="11"/>
        <v>0</v>
      </c>
      <c r="G239" s="9"/>
    </row>
    <row r="240" spans="1:7" x14ac:dyDescent="0.25">
      <c r="A240" s="2">
        <v>217</v>
      </c>
      <c r="B240" s="48">
        <f>'3. 50 MHz Sig Gen Meas Data'!A219</f>
        <v>481.028205818</v>
      </c>
      <c r="C240" s="48">
        <f>'3. 50 MHz Sig Gen Meas Data'!B219</f>
        <v>-107.27670438299999</v>
      </c>
      <c r="D240" s="24">
        <f t="shared" si="9"/>
        <v>1.8721022347644304E-11</v>
      </c>
      <c r="E240" s="24">
        <f t="shared" si="10"/>
        <v>0</v>
      </c>
      <c r="F240" s="24">
        <f t="shared" si="11"/>
        <v>0</v>
      </c>
      <c r="G240" s="9"/>
    </row>
    <row r="241" spans="1:7" x14ac:dyDescent="0.25">
      <c r="A241" s="2">
        <v>218</v>
      </c>
      <c r="B241" s="48">
        <f>'3. 50 MHz Sig Gen Meas Data'!A220</f>
        <v>489.69140411500001</v>
      </c>
      <c r="C241" s="48">
        <f>'3. 50 MHz Sig Gen Meas Data'!B220</f>
        <v>-106.949404474</v>
      </c>
      <c r="D241" s="24">
        <f t="shared" si="9"/>
        <v>2.0186431510026785E-11</v>
      </c>
      <c r="E241" s="24">
        <f t="shared" si="10"/>
        <v>0</v>
      </c>
      <c r="F241" s="24">
        <f t="shared" si="11"/>
        <v>0</v>
      </c>
      <c r="G241" s="9"/>
    </row>
    <row r="242" spans="1:7" x14ac:dyDescent="0.25">
      <c r="A242" s="2">
        <v>219</v>
      </c>
      <c r="B242" s="48">
        <f>'3. 50 MHz Sig Gen Meas Data'!A221</f>
        <v>498.51062445899998</v>
      </c>
      <c r="C242" s="48">
        <f>'3. 50 MHz Sig Gen Meas Data'!B221</f>
        <v>-107.49143926000001</v>
      </c>
      <c r="D242" s="24">
        <f t="shared" si="9"/>
        <v>1.7817881816716116E-11</v>
      </c>
      <c r="E242" s="24">
        <f t="shared" si="10"/>
        <v>0</v>
      </c>
      <c r="F242" s="24">
        <f t="shared" si="11"/>
        <v>0</v>
      </c>
      <c r="G242" s="9"/>
    </row>
    <row r="243" spans="1:7" x14ac:dyDescent="0.25">
      <c r="A243" s="2">
        <v>220</v>
      </c>
      <c r="B243" s="48">
        <f>'3. 50 MHz Sig Gen Meas Data'!A222</f>
        <v>507.48867676600003</v>
      </c>
      <c r="C243" s="48">
        <f>'3. 50 MHz Sig Gen Meas Data'!B222</f>
        <v>-107.650766344</v>
      </c>
      <c r="D243" s="24">
        <f t="shared" si="9"/>
        <v>1.7176052765510751E-11</v>
      </c>
      <c r="E243" s="24">
        <f t="shared" si="10"/>
        <v>0</v>
      </c>
      <c r="F243" s="24">
        <f t="shared" si="11"/>
        <v>0</v>
      </c>
      <c r="G243" s="9"/>
    </row>
    <row r="244" spans="1:7" x14ac:dyDescent="0.25">
      <c r="A244" s="2">
        <v>221</v>
      </c>
      <c r="B244" s="48">
        <f>'3. 50 MHz Sig Gen Meas Data'!A223</f>
        <v>516.62842156099998</v>
      </c>
      <c r="C244" s="48">
        <f>'3. 50 MHz Sig Gen Meas Data'!B223</f>
        <v>-107.82011654</v>
      </c>
      <c r="D244" s="24">
        <f t="shared" si="9"/>
        <v>1.6519174695412317E-11</v>
      </c>
      <c r="E244" s="24">
        <f t="shared" si="10"/>
        <v>0</v>
      </c>
      <c r="F244" s="24">
        <f t="shared" si="11"/>
        <v>0</v>
      </c>
      <c r="G244" s="9"/>
    </row>
    <row r="245" spans="1:7" x14ac:dyDescent="0.25">
      <c r="A245" s="2">
        <v>222</v>
      </c>
      <c r="B245" s="48">
        <f>'3. 50 MHz Sig Gen Meas Data'!A224</f>
        <v>525.93277088599996</v>
      </c>
      <c r="C245" s="48">
        <f>'3. 50 MHz Sig Gen Meas Data'!B224</f>
        <v>-108.04817522899999</v>
      </c>
      <c r="D245" s="24">
        <f t="shared" si="9"/>
        <v>1.5674095087353696E-11</v>
      </c>
      <c r="E245" s="24">
        <f t="shared" si="10"/>
        <v>0</v>
      </c>
      <c r="F245" s="24">
        <f t="shared" si="11"/>
        <v>0</v>
      </c>
      <c r="G245" s="9"/>
    </row>
    <row r="246" spans="1:7" x14ac:dyDescent="0.25">
      <c r="A246" s="2">
        <v>223</v>
      </c>
      <c r="B246" s="48">
        <f>'3. 50 MHz Sig Gen Meas Data'!A225</f>
        <v>535.40468922699995</v>
      </c>
      <c r="C246" s="48">
        <f>'3. 50 MHz Sig Gen Meas Data'!B225</f>
        <v>-107.792917669</v>
      </c>
      <c r="D246" s="24">
        <f t="shared" si="9"/>
        <v>1.6622955149175774E-11</v>
      </c>
      <c r="E246" s="24">
        <f t="shared" si="10"/>
        <v>0</v>
      </c>
      <c r="F246" s="24">
        <f t="shared" si="11"/>
        <v>0</v>
      </c>
      <c r="G246" s="9"/>
    </row>
    <row r="247" spans="1:7" x14ac:dyDescent="0.25">
      <c r="A247" s="2">
        <v>224</v>
      </c>
      <c r="B247" s="48">
        <f>'3. 50 MHz Sig Gen Meas Data'!A226</f>
        <v>545.047194461</v>
      </c>
      <c r="C247" s="48">
        <f>'3. 50 MHz Sig Gen Meas Data'!B226</f>
        <v>-108.46806345</v>
      </c>
      <c r="D247" s="24">
        <f t="shared" si="9"/>
        <v>1.4229631550746259E-11</v>
      </c>
      <c r="E247" s="24">
        <f t="shared" si="10"/>
        <v>0</v>
      </c>
      <c r="F247" s="24">
        <f t="shared" si="11"/>
        <v>0</v>
      </c>
      <c r="G247" s="9"/>
    </row>
    <row r="248" spans="1:7" x14ac:dyDescent="0.25">
      <c r="A248" s="2">
        <v>225</v>
      </c>
      <c r="B248" s="48">
        <f>'3. 50 MHz Sig Gen Meas Data'!A227</f>
        <v>554.86335881499997</v>
      </c>
      <c r="C248" s="48">
        <f>'3. 50 MHz Sig Gen Meas Data'!B227</f>
        <v>-108.707732773</v>
      </c>
      <c r="D248" s="24">
        <f t="shared" si="9"/>
        <v>1.3465631416068495E-11</v>
      </c>
      <c r="E248" s="24">
        <f t="shared" si="10"/>
        <v>0</v>
      </c>
      <c r="F248" s="24">
        <f t="shared" si="11"/>
        <v>0</v>
      </c>
      <c r="G248" s="9"/>
    </row>
    <row r="249" spans="1:7" x14ac:dyDescent="0.25">
      <c r="A249" s="2">
        <v>226</v>
      </c>
      <c r="B249" s="48">
        <f>'3. 50 MHz Sig Gen Meas Data'!A228</f>
        <v>564.85630984600004</v>
      </c>
      <c r="C249" s="48">
        <f>'3. 50 MHz Sig Gen Meas Data'!B228</f>
        <v>-108.46172646300001</v>
      </c>
      <c r="D249" s="24">
        <f t="shared" si="9"/>
        <v>1.4250409804595554E-11</v>
      </c>
      <c r="E249" s="24">
        <f t="shared" si="10"/>
        <v>0</v>
      </c>
      <c r="F249" s="24">
        <f t="shared" si="11"/>
        <v>0</v>
      </c>
      <c r="G249" s="9"/>
    </row>
    <row r="250" spans="1:7" x14ac:dyDescent="0.25">
      <c r="A250" s="2">
        <v>227</v>
      </c>
      <c r="B250" s="48">
        <f>'3. 50 MHz Sig Gen Meas Data'!A229</f>
        <v>575.029231439</v>
      </c>
      <c r="C250" s="48">
        <f>'3. 50 MHz Sig Gen Meas Data'!B229</f>
        <v>-108.72650430500001</v>
      </c>
      <c r="D250" s="24">
        <f t="shared" si="9"/>
        <v>1.3407554453988144E-11</v>
      </c>
      <c r="E250" s="24">
        <f t="shared" si="10"/>
        <v>0</v>
      </c>
      <c r="F250" s="24">
        <f t="shared" si="11"/>
        <v>0</v>
      </c>
      <c r="G250" s="9"/>
    </row>
    <row r="251" spans="1:7" x14ac:dyDescent="0.25">
      <c r="A251" s="2">
        <v>228</v>
      </c>
      <c r="B251" s="48">
        <f>'3. 50 MHz Sig Gen Meas Data'!A230</f>
        <v>585.38536481799997</v>
      </c>
      <c r="C251" s="48">
        <f>'3. 50 MHz Sig Gen Meas Data'!B230</f>
        <v>-108.751919464</v>
      </c>
      <c r="D251" s="24">
        <f t="shared" si="9"/>
        <v>1.3329321820289041E-11</v>
      </c>
      <c r="E251" s="24">
        <f t="shared" si="10"/>
        <v>0</v>
      </c>
      <c r="F251" s="24">
        <f t="shared" si="11"/>
        <v>0</v>
      </c>
      <c r="G251" s="9"/>
    </row>
    <row r="252" spans="1:7" x14ac:dyDescent="0.25">
      <c r="A252" s="2">
        <v>229</v>
      </c>
      <c r="B252" s="48">
        <f>'3. 50 MHz Sig Gen Meas Data'!A231</f>
        <v>595.92800958299995</v>
      </c>
      <c r="C252" s="48">
        <f>'3. 50 MHz Sig Gen Meas Data'!B231</f>
        <v>-108.996681834</v>
      </c>
      <c r="D252" s="24">
        <f t="shared" si="9"/>
        <v>1.2598876436187143E-11</v>
      </c>
      <c r="E252" s="24">
        <f t="shared" si="10"/>
        <v>0</v>
      </c>
      <c r="F252" s="24">
        <f t="shared" si="11"/>
        <v>0</v>
      </c>
      <c r="G252" s="9"/>
    </row>
    <row r="253" spans="1:7" x14ac:dyDescent="0.25">
      <c r="A253" s="2">
        <v>230</v>
      </c>
      <c r="B253" s="48">
        <f>'3. 50 MHz Sig Gen Meas Data'!A232</f>
        <v>606.66052475699996</v>
      </c>
      <c r="C253" s="48">
        <f>'3. 50 MHz Sig Gen Meas Data'!B232</f>
        <v>-108.096545476</v>
      </c>
      <c r="D253" s="24">
        <f t="shared" si="9"/>
        <v>1.5500490897179854E-11</v>
      </c>
      <c r="E253" s="24">
        <f t="shared" si="10"/>
        <v>0</v>
      </c>
      <c r="F253" s="24">
        <f t="shared" si="11"/>
        <v>0</v>
      </c>
      <c r="G253" s="9"/>
    </row>
    <row r="254" spans="1:7" x14ac:dyDescent="0.25">
      <c r="A254" s="2">
        <v>231</v>
      </c>
      <c r="B254" s="48">
        <f>'3. 50 MHz Sig Gen Meas Data'!A233</f>
        <v>617.58632985899999</v>
      </c>
      <c r="C254" s="48">
        <f>'3. 50 MHz Sig Gen Meas Data'!B233</f>
        <v>-109.515118187</v>
      </c>
      <c r="D254" s="24">
        <f t="shared" si="9"/>
        <v>1.1181193961581842E-11</v>
      </c>
      <c r="E254" s="24">
        <f t="shared" si="10"/>
        <v>0</v>
      </c>
      <c r="F254" s="24">
        <f t="shared" si="11"/>
        <v>0</v>
      </c>
      <c r="G254" s="9"/>
    </row>
    <row r="255" spans="1:7" x14ac:dyDescent="0.25">
      <c r="A255" s="2">
        <v>232</v>
      </c>
      <c r="B255" s="48">
        <f>'3. 50 MHz Sig Gen Meas Data'!A234</f>
        <v>628.70890599200004</v>
      </c>
      <c r="C255" s="48">
        <f>'3. 50 MHz Sig Gen Meas Data'!B234</f>
        <v>-109.498227598</v>
      </c>
      <c r="D255" s="24">
        <f t="shared" si="9"/>
        <v>1.1224764554253408E-11</v>
      </c>
      <c r="E255" s="24">
        <f t="shared" si="10"/>
        <v>0</v>
      </c>
      <c r="F255" s="24">
        <f t="shared" si="11"/>
        <v>0</v>
      </c>
      <c r="G255" s="9"/>
    </row>
    <row r="256" spans="1:7" x14ac:dyDescent="0.25">
      <c r="A256" s="2">
        <v>233</v>
      </c>
      <c r="B256" s="48">
        <f>'3. 50 MHz Sig Gen Meas Data'!A235</f>
        <v>640.03179695300003</v>
      </c>
      <c r="C256" s="48">
        <f>'3. 50 MHz Sig Gen Meas Data'!B235</f>
        <v>-109.633566395</v>
      </c>
      <c r="D256" s="24">
        <f t="shared" si="9"/>
        <v>1.0880362388488017E-11</v>
      </c>
      <c r="E256" s="24">
        <f t="shared" si="10"/>
        <v>0</v>
      </c>
      <c r="F256" s="24">
        <f t="shared" si="11"/>
        <v>0</v>
      </c>
      <c r="G256" s="9"/>
    </row>
    <row r="257" spans="1:7" x14ac:dyDescent="0.25">
      <c r="A257" s="2">
        <v>234</v>
      </c>
      <c r="B257" s="48">
        <f>'3. 50 MHz Sig Gen Meas Data'!A236</f>
        <v>651.55861036399995</v>
      </c>
      <c r="C257" s="48">
        <f>'3. 50 MHz Sig Gen Meas Data'!B236</f>
        <v>-110.123095338</v>
      </c>
      <c r="D257" s="24">
        <f t="shared" si="9"/>
        <v>9.7205416668754787E-12</v>
      </c>
      <c r="E257" s="24">
        <f t="shared" si="10"/>
        <v>0</v>
      </c>
      <c r="F257" s="24">
        <f t="shared" si="11"/>
        <v>0</v>
      </c>
      <c r="G257" s="9"/>
    </row>
    <row r="258" spans="1:7" x14ac:dyDescent="0.25">
      <c r="A258" s="2">
        <v>235</v>
      </c>
      <c r="B258" s="48">
        <f>'3. 50 MHz Sig Gen Meas Data'!A237</f>
        <v>663.29301881599997</v>
      </c>
      <c r="C258" s="48">
        <f>'3. 50 MHz Sig Gen Meas Data'!B237</f>
        <v>-110.12756131499999</v>
      </c>
      <c r="D258" s="24">
        <f t="shared" si="9"/>
        <v>9.7105508877610043E-12</v>
      </c>
      <c r="E258" s="24">
        <f t="shared" si="10"/>
        <v>0</v>
      </c>
      <c r="F258" s="24">
        <f t="shared" si="11"/>
        <v>0</v>
      </c>
      <c r="G258" s="9"/>
    </row>
    <row r="259" spans="1:7" x14ac:dyDescent="0.25">
      <c r="A259" s="2">
        <v>236</v>
      </c>
      <c r="B259" s="48">
        <f>'3. 50 MHz Sig Gen Meas Data'!A238</f>
        <v>675.23876104399994</v>
      </c>
      <c r="C259" s="48">
        <f>'3. 50 MHz Sig Gen Meas Data'!B238</f>
        <v>-110.073218504</v>
      </c>
      <c r="D259" s="24">
        <f t="shared" si="9"/>
        <v>9.8328213715278553E-12</v>
      </c>
      <c r="E259" s="24">
        <f t="shared" si="10"/>
        <v>0</v>
      </c>
      <c r="F259" s="24">
        <f t="shared" si="11"/>
        <v>0</v>
      </c>
      <c r="G259" s="9"/>
    </row>
    <row r="260" spans="1:7" x14ac:dyDescent="0.25">
      <c r="A260" s="2">
        <v>237</v>
      </c>
      <c r="B260" s="48">
        <f>'3. 50 MHz Sig Gen Meas Data'!A239</f>
        <v>687.39964311799997</v>
      </c>
      <c r="C260" s="48">
        <f>'3. 50 MHz Sig Gen Meas Data'!B239</f>
        <v>-110.33883686599999</v>
      </c>
      <c r="D260" s="24">
        <f t="shared" si="9"/>
        <v>9.2494586115759771E-12</v>
      </c>
      <c r="E260" s="24">
        <f t="shared" si="10"/>
        <v>0</v>
      </c>
      <c r="F260" s="24">
        <f t="shared" si="11"/>
        <v>0</v>
      </c>
      <c r="G260" s="9"/>
    </row>
    <row r="261" spans="1:7" x14ac:dyDescent="0.25">
      <c r="A261" s="2">
        <v>238</v>
      </c>
      <c r="B261" s="48">
        <f>'3. 50 MHz Sig Gen Meas Data'!A240</f>
        <v>699.77953965200004</v>
      </c>
      <c r="C261" s="48">
        <f>'3. 50 MHz Sig Gen Meas Data'!B240</f>
        <v>-110.445643625</v>
      </c>
      <c r="D261" s="24">
        <f t="shared" si="9"/>
        <v>9.0247595050387781E-12</v>
      </c>
      <c r="E261" s="24">
        <f t="shared" si="10"/>
        <v>0</v>
      </c>
      <c r="F261" s="24">
        <f t="shared" si="11"/>
        <v>0</v>
      </c>
      <c r="G261" s="9"/>
    </row>
    <row r="262" spans="1:7" x14ac:dyDescent="0.25">
      <c r="A262" s="2">
        <v>239</v>
      </c>
      <c r="B262" s="48">
        <f>'3. 50 MHz Sig Gen Meas Data'!A241</f>
        <v>712.38239504199998</v>
      </c>
      <c r="C262" s="48">
        <f>'3. 50 MHz Sig Gen Meas Data'!B241</f>
        <v>-110.169352942</v>
      </c>
      <c r="D262" s="24">
        <f t="shared" si="9"/>
        <v>9.6175556025765617E-12</v>
      </c>
      <c r="E262" s="24">
        <f t="shared" si="10"/>
        <v>0</v>
      </c>
      <c r="F262" s="24">
        <f t="shared" si="11"/>
        <v>0</v>
      </c>
      <c r="G262" s="9"/>
    </row>
    <row r="263" spans="1:7" x14ac:dyDescent="0.25">
      <c r="A263" s="2">
        <v>240</v>
      </c>
      <c r="B263" s="48">
        <f>'3. 50 MHz Sig Gen Meas Data'!A242</f>
        <v>725.21222472199997</v>
      </c>
      <c r="C263" s="48">
        <f>'3. 50 MHz Sig Gen Meas Data'!B242</f>
        <v>-110.53753422</v>
      </c>
      <c r="D263" s="24">
        <f t="shared" si="9"/>
        <v>8.8358142625305432E-12</v>
      </c>
      <c r="E263" s="24">
        <f t="shared" si="10"/>
        <v>0</v>
      </c>
      <c r="F263" s="24">
        <f t="shared" si="11"/>
        <v>0</v>
      </c>
      <c r="G263" s="9"/>
    </row>
    <row r="264" spans="1:7" x14ac:dyDescent="0.25">
      <c r="A264" s="2">
        <v>241</v>
      </c>
      <c r="B264" s="48">
        <f>'3. 50 MHz Sig Gen Meas Data'!A243</f>
        <v>738.27311644199995</v>
      </c>
      <c r="C264" s="48">
        <f>'3. 50 MHz Sig Gen Meas Data'!B243</f>
        <v>-110.41238847699999</v>
      </c>
      <c r="D264" s="24">
        <f t="shared" si="9"/>
        <v>9.094129878024773E-12</v>
      </c>
      <c r="E264" s="24">
        <f t="shared" si="10"/>
        <v>0</v>
      </c>
      <c r="F264" s="24">
        <f t="shared" si="11"/>
        <v>0</v>
      </c>
      <c r="G264" s="9"/>
    </row>
    <row r="265" spans="1:7" x14ac:dyDescent="0.25">
      <c r="A265" s="2">
        <v>242</v>
      </c>
      <c r="B265" s="48">
        <f>'3. 50 MHz Sig Gen Meas Data'!A244</f>
        <v>751.56923157200004</v>
      </c>
      <c r="C265" s="48">
        <f>'3. 50 MHz Sig Gen Meas Data'!B244</f>
        <v>-111.163866263</v>
      </c>
      <c r="D265" s="24">
        <f t="shared" si="9"/>
        <v>7.6491534551046818E-12</v>
      </c>
      <c r="E265" s="24">
        <f t="shared" si="10"/>
        <v>0</v>
      </c>
      <c r="F265" s="24">
        <f t="shared" si="11"/>
        <v>0</v>
      </c>
      <c r="G265" s="9"/>
    </row>
    <row r="266" spans="1:7" x14ac:dyDescent="0.25">
      <c r="A266" s="2">
        <v>243</v>
      </c>
      <c r="B266" s="48">
        <f>'3. 50 MHz Sig Gen Meas Data'!A245</f>
        <v>765.10480642699997</v>
      </c>
      <c r="C266" s="48">
        <f>'3. 50 MHz Sig Gen Meas Data'!B245</f>
        <v>-111.25757966800001</v>
      </c>
      <c r="D266" s="24">
        <f t="shared" si="9"/>
        <v>7.4858657310571159E-12</v>
      </c>
      <c r="E266" s="24">
        <f t="shared" si="10"/>
        <v>0</v>
      </c>
      <c r="F266" s="24">
        <f t="shared" si="11"/>
        <v>0</v>
      </c>
      <c r="G266" s="9"/>
    </row>
    <row r="267" spans="1:7" x14ac:dyDescent="0.25">
      <c r="A267" s="2">
        <v>244</v>
      </c>
      <c r="B267" s="48">
        <f>'3. 50 MHz Sig Gen Meas Data'!A246</f>
        <v>778.88415361800003</v>
      </c>
      <c r="C267" s="48">
        <f>'3. 50 MHz Sig Gen Meas Data'!B246</f>
        <v>-111.13877496400001</v>
      </c>
      <c r="D267" s="24">
        <f t="shared" si="9"/>
        <v>7.6934742332854897E-12</v>
      </c>
      <c r="E267" s="24">
        <f t="shared" si="10"/>
        <v>0</v>
      </c>
      <c r="F267" s="24">
        <f t="shared" si="11"/>
        <v>0</v>
      </c>
      <c r="G267" s="9"/>
    </row>
    <row r="268" spans="1:7" x14ac:dyDescent="0.25">
      <c r="A268" s="2">
        <v>245</v>
      </c>
      <c r="B268" s="48">
        <f>'3. 50 MHz Sig Gen Meas Data'!A247</f>
        <v>792.91166342300005</v>
      </c>
      <c r="C268" s="48">
        <f>'3. 50 MHz Sig Gen Meas Data'!B247</f>
        <v>-111.59807723999999</v>
      </c>
      <c r="D268" s="24">
        <f t="shared" si="9"/>
        <v>6.9213733433892113E-12</v>
      </c>
      <c r="E268" s="24">
        <f t="shared" si="10"/>
        <v>0</v>
      </c>
      <c r="F268" s="24">
        <f t="shared" si="11"/>
        <v>0</v>
      </c>
      <c r="G268" s="9"/>
    </row>
    <row r="269" spans="1:7" x14ac:dyDescent="0.25">
      <c r="A269" s="2">
        <v>246</v>
      </c>
      <c r="B269" s="48">
        <f>'3. 50 MHz Sig Gen Meas Data'!A248</f>
        <v>807.19180518899998</v>
      </c>
      <c r="C269" s="48">
        <f>'3. 50 MHz Sig Gen Meas Data'!B248</f>
        <v>-111.79145363799999</v>
      </c>
      <c r="D269" s="24">
        <f t="shared" si="9"/>
        <v>6.6199488863845813E-12</v>
      </c>
      <c r="E269" s="24">
        <f t="shared" si="10"/>
        <v>0</v>
      </c>
      <c r="F269" s="24">
        <f t="shared" si="11"/>
        <v>0</v>
      </c>
      <c r="G269" s="9"/>
    </row>
    <row r="270" spans="1:7" x14ac:dyDescent="0.25">
      <c r="A270" s="2">
        <v>247</v>
      </c>
      <c r="B270" s="48">
        <f>'3. 50 MHz Sig Gen Meas Data'!A249</f>
        <v>821.72912875500003</v>
      </c>
      <c r="C270" s="48">
        <f>'3. 50 MHz Sig Gen Meas Data'!B249</f>
        <v>-111.528870762</v>
      </c>
      <c r="D270" s="24">
        <f t="shared" si="9"/>
        <v>7.0325515416809994E-12</v>
      </c>
      <c r="E270" s="24">
        <f t="shared" si="10"/>
        <v>0</v>
      </c>
      <c r="F270" s="24">
        <f t="shared" si="11"/>
        <v>0</v>
      </c>
      <c r="G270" s="9"/>
    </row>
    <row r="271" spans="1:7" x14ac:dyDescent="0.25">
      <c r="A271" s="2">
        <v>248</v>
      </c>
      <c r="B271" s="48">
        <f>'3. 50 MHz Sig Gen Meas Data'!A250</f>
        <v>836.52826590100005</v>
      </c>
      <c r="C271" s="48">
        <f>'3. 50 MHz Sig Gen Meas Data'!B250</f>
        <v>-110.078627513</v>
      </c>
      <c r="D271" s="24">
        <f t="shared" si="9"/>
        <v>9.8205825072147436E-12</v>
      </c>
      <c r="E271" s="24">
        <f t="shared" si="10"/>
        <v>0</v>
      </c>
      <c r="F271" s="24">
        <f t="shared" si="11"/>
        <v>0</v>
      </c>
      <c r="G271" s="9"/>
    </row>
    <row r="272" spans="1:7" x14ac:dyDescent="0.25">
      <c r="A272" s="2">
        <v>249</v>
      </c>
      <c r="B272" s="48">
        <f>'3. 50 MHz Sig Gen Meas Data'!A251</f>
        <v>851.59393182500003</v>
      </c>
      <c r="C272" s="48">
        <f>'3. 50 MHz Sig Gen Meas Data'!B251</f>
        <v>-111.75080090599999</v>
      </c>
      <c r="D272" s="24">
        <f t="shared" si="9"/>
        <v>6.6822067600742066E-12</v>
      </c>
      <c r="E272" s="24">
        <f t="shared" si="10"/>
        <v>0</v>
      </c>
      <c r="F272" s="24">
        <f t="shared" si="11"/>
        <v>0</v>
      </c>
      <c r="G272" s="9"/>
    </row>
    <row r="273" spans="1:7" x14ac:dyDescent="0.25">
      <c r="A273" s="2">
        <v>250</v>
      </c>
      <c r="B273" s="48">
        <f>'3. 50 MHz Sig Gen Meas Data'!A252</f>
        <v>866.93092664400001</v>
      </c>
      <c r="C273" s="48">
        <f>'3. 50 MHz Sig Gen Meas Data'!B252</f>
        <v>-112.01380847999999</v>
      </c>
      <c r="D273" s="24">
        <f t="shared" si="9"/>
        <v>6.2895438887744281E-12</v>
      </c>
      <c r="E273" s="24">
        <f t="shared" si="10"/>
        <v>0</v>
      </c>
      <c r="F273" s="24">
        <f t="shared" si="11"/>
        <v>0</v>
      </c>
      <c r="G273" s="9"/>
    </row>
    <row r="274" spans="1:7" x14ac:dyDescent="0.25">
      <c r="A274" s="2">
        <v>251</v>
      </c>
      <c r="B274" s="48">
        <f>'3. 50 MHz Sig Gen Meas Data'!A253</f>
        <v>882.544136923</v>
      </c>
      <c r="C274" s="48">
        <f>'3. 50 MHz Sig Gen Meas Data'!B253</f>
        <v>-112.54899328099999</v>
      </c>
      <c r="D274" s="24">
        <f t="shared" si="9"/>
        <v>5.5603313393591247E-12</v>
      </c>
      <c r="E274" s="24">
        <f t="shared" si="10"/>
        <v>0</v>
      </c>
      <c r="F274" s="24">
        <f t="shared" si="11"/>
        <v>0</v>
      </c>
      <c r="G274" s="9"/>
    </row>
    <row r="275" spans="1:7" x14ac:dyDescent="0.25">
      <c r="A275" s="2">
        <v>252</v>
      </c>
      <c r="B275" s="48">
        <f>'3. 50 MHz Sig Gen Meas Data'!A254</f>
        <v>898.43853723500001</v>
      </c>
      <c r="C275" s="48">
        <f>'3. 50 MHz Sig Gen Meas Data'!B254</f>
        <v>-112.35108825499999</v>
      </c>
      <c r="D275" s="24">
        <f t="shared" si="9"/>
        <v>5.8195737263537265E-12</v>
      </c>
      <c r="E275" s="24">
        <f t="shared" si="10"/>
        <v>0</v>
      </c>
      <c r="F275" s="24">
        <f t="shared" si="11"/>
        <v>0</v>
      </c>
      <c r="G275" s="9"/>
    </row>
    <row r="276" spans="1:7" x14ac:dyDescent="0.25">
      <c r="A276" s="2">
        <v>253</v>
      </c>
      <c r="B276" s="48">
        <f>'3. 50 MHz Sig Gen Meas Data'!A255</f>
        <v>914.61919174100001</v>
      </c>
      <c r="C276" s="48">
        <f>'3. 50 MHz Sig Gen Meas Data'!B255</f>
        <v>-112.668471938</v>
      </c>
      <c r="D276" s="24">
        <f t="shared" si="9"/>
        <v>5.4094462043986662E-12</v>
      </c>
      <c r="E276" s="24">
        <f t="shared" si="10"/>
        <v>0</v>
      </c>
      <c r="F276" s="24">
        <f t="shared" si="11"/>
        <v>0</v>
      </c>
      <c r="G276" s="9"/>
    </row>
    <row r="277" spans="1:7" x14ac:dyDescent="0.25">
      <c r="A277" s="2">
        <v>254</v>
      </c>
      <c r="B277" s="48">
        <f>'3. 50 MHz Sig Gen Meas Data'!A256</f>
        <v>931.09125580900002</v>
      </c>
      <c r="C277" s="48">
        <f>'3. 50 MHz Sig Gen Meas Data'!B256</f>
        <v>-112.44377511899999</v>
      </c>
      <c r="D277" s="24">
        <f t="shared" si="9"/>
        <v>5.6966887046672681E-12</v>
      </c>
      <c r="E277" s="24">
        <f t="shared" si="10"/>
        <v>0</v>
      </c>
      <c r="F277" s="24">
        <f t="shared" si="11"/>
        <v>0</v>
      </c>
      <c r="G277" s="9"/>
    </row>
    <row r="278" spans="1:7" x14ac:dyDescent="0.25">
      <c r="A278" s="2">
        <v>255</v>
      </c>
      <c r="B278" s="48">
        <f>'3. 50 MHz Sig Gen Meas Data'!A257</f>
        <v>947.859977652</v>
      </c>
      <c r="C278" s="48">
        <f>'3. 50 MHz Sig Gen Meas Data'!B257</f>
        <v>-113.00570079800001</v>
      </c>
      <c r="D278" s="24">
        <f t="shared" si="9"/>
        <v>5.0052977817303256E-12</v>
      </c>
      <c r="E278" s="24">
        <f t="shared" si="10"/>
        <v>0</v>
      </c>
      <c r="F278" s="24">
        <f t="shared" si="11"/>
        <v>0</v>
      </c>
      <c r="G278" s="9"/>
    </row>
    <row r="279" spans="1:7" x14ac:dyDescent="0.25">
      <c r="A279" s="2">
        <v>256</v>
      </c>
      <c r="B279" s="48">
        <f>'3. 50 MHz Sig Gen Meas Data'!A258</f>
        <v>964.93070000299997</v>
      </c>
      <c r="C279" s="48">
        <f>'3. 50 MHz Sig Gen Meas Data'!B258</f>
        <v>-111.656593425</v>
      </c>
      <c r="D279" s="24">
        <f t="shared" ref="D279:D342" si="12">10^(C279/10)</f>
        <v>6.8287412572290668E-12</v>
      </c>
      <c r="E279" s="24">
        <f t="shared" ref="E279:E342" si="13">IF($B279&gt;=$C$11, IF($B279&lt;=$C$12,$D279,0),0)</f>
        <v>0</v>
      </c>
      <c r="F279" s="24">
        <f t="shared" si="11"/>
        <v>0</v>
      </c>
      <c r="G279" s="9"/>
    </row>
    <row r="280" spans="1:7" x14ac:dyDescent="0.25">
      <c r="A280" s="2">
        <v>257</v>
      </c>
      <c r="B280" s="48">
        <f>'3. 50 MHz Sig Gen Meas Data'!A259</f>
        <v>982.30886181699998</v>
      </c>
      <c r="C280" s="48">
        <f>'3. 50 MHz Sig Gen Meas Data'!B259</f>
        <v>-113.26145368900001</v>
      </c>
      <c r="D280" s="24">
        <f t="shared" si="12"/>
        <v>4.7190505675252556E-12</v>
      </c>
      <c r="E280" s="24">
        <f t="shared" si="13"/>
        <v>0</v>
      </c>
      <c r="F280" s="24">
        <f t="shared" si="11"/>
        <v>0</v>
      </c>
      <c r="G280" s="9"/>
    </row>
    <row r="281" spans="1:7" x14ac:dyDescent="0.25">
      <c r="A281" s="2">
        <v>258</v>
      </c>
      <c r="B281" s="48">
        <f>'3. 50 MHz Sig Gen Meas Data'!A260</f>
        <v>1000</v>
      </c>
      <c r="C281" s="48">
        <f>'3. 50 MHz Sig Gen Meas Data'!B260</f>
        <v>-113.46993639999999</v>
      </c>
      <c r="D281" s="24">
        <f t="shared" si="12"/>
        <v>4.4978644171615175E-12</v>
      </c>
      <c r="E281" s="24">
        <f t="shared" si="13"/>
        <v>0</v>
      </c>
      <c r="F281" s="24">
        <f t="shared" ref="F281:F344" si="14">((E281+E280)/2)*($B281-$B280)</f>
        <v>0</v>
      </c>
      <c r="G281" s="9"/>
    </row>
    <row r="282" spans="1:7" x14ac:dyDescent="0.25">
      <c r="A282" s="2">
        <v>259</v>
      </c>
      <c r="B282" s="48">
        <f>'3. 50 MHz Sig Gen Meas Data'!A261</f>
        <v>1018.00975118</v>
      </c>
      <c r="C282" s="48">
        <f>'3. 50 MHz Sig Gen Meas Data'!B261</f>
        <v>-113.56413308899999</v>
      </c>
      <c r="D282" s="24">
        <f t="shared" si="12"/>
        <v>4.4013579617380146E-12</v>
      </c>
      <c r="E282" s="24">
        <f t="shared" si="13"/>
        <v>0</v>
      </c>
      <c r="F282" s="24">
        <f t="shared" si="14"/>
        <v>0</v>
      </c>
      <c r="G282" s="9"/>
    </row>
    <row r="283" spans="1:7" x14ac:dyDescent="0.25">
      <c r="A283" s="2">
        <v>260</v>
      </c>
      <c r="B283" s="48">
        <f>'3. 50 MHz Sig Gen Meas Data'!A262</f>
        <v>1036.3438535</v>
      </c>
      <c r="C283" s="48">
        <f>'3. 50 MHz Sig Gen Meas Data'!B262</f>
        <v>-113.782366009</v>
      </c>
      <c r="D283" s="24">
        <f t="shared" si="12"/>
        <v>4.1856547115752766E-12</v>
      </c>
      <c r="E283" s="24">
        <f t="shared" si="13"/>
        <v>0</v>
      </c>
      <c r="F283" s="24">
        <f t="shared" si="14"/>
        <v>0</v>
      </c>
      <c r="G283" s="9"/>
    </row>
    <row r="284" spans="1:7" x14ac:dyDescent="0.25">
      <c r="A284" s="2">
        <v>261</v>
      </c>
      <c r="B284" s="48">
        <f>'3. 50 MHz Sig Gen Meas Data'!A263</f>
        <v>1055.00814844</v>
      </c>
      <c r="C284" s="48">
        <f>'3. 50 MHz Sig Gen Meas Data'!B263</f>
        <v>-113.252173769</v>
      </c>
      <c r="D284" s="24">
        <f t="shared" si="12"/>
        <v>4.7291449238430774E-12</v>
      </c>
      <c r="E284" s="24">
        <f t="shared" si="13"/>
        <v>0</v>
      </c>
      <c r="F284" s="24">
        <f t="shared" si="14"/>
        <v>0</v>
      </c>
      <c r="G284" s="9"/>
    </row>
    <row r="285" spans="1:7" x14ac:dyDescent="0.25">
      <c r="A285" s="2">
        <v>262</v>
      </c>
      <c r="B285" s="48">
        <f>'3. 50 MHz Sig Gen Meas Data'!A264</f>
        <v>1074.00858268</v>
      </c>
      <c r="C285" s="48">
        <f>'3. 50 MHz Sig Gen Meas Data'!B264</f>
        <v>-113.382532939</v>
      </c>
      <c r="D285" s="24">
        <f t="shared" si="12"/>
        <v>4.589302725164219E-12</v>
      </c>
      <c r="E285" s="24">
        <f t="shared" si="13"/>
        <v>0</v>
      </c>
      <c r="F285" s="24">
        <f t="shared" si="14"/>
        <v>0</v>
      </c>
      <c r="G285" s="9"/>
    </row>
    <row r="286" spans="1:7" x14ac:dyDescent="0.25">
      <c r="A286" s="2">
        <v>263</v>
      </c>
      <c r="B286" s="48">
        <f>'3. 50 MHz Sig Gen Meas Data'!A265</f>
        <v>1093.3512100200001</v>
      </c>
      <c r="C286" s="48">
        <f>'3. 50 MHz Sig Gen Meas Data'!B265</f>
        <v>-113.81768904899999</v>
      </c>
      <c r="D286" s="24">
        <f t="shared" si="12"/>
        <v>4.1517490513165918E-12</v>
      </c>
      <c r="E286" s="24">
        <f t="shared" si="13"/>
        <v>0</v>
      </c>
      <c r="F286" s="24">
        <f t="shared" si="14"/>
        <v>0</v>
      </c>
      <c r="G286" s="9"/>
    </row>
    <row r="287" spans="1:7" x14ac:dyDescent="0.25">
      <c r="A287" s="2">
        <v>264</v>
      </c>
      <c r="B287" s="48">
        <f>'3. 50 MHz Sig Gen Meas Data'!A266</f>
        <v>1113.0421932700001</v>
      </c>
      <c r="C287" s="48">
        <f>'3. 50 MHz Sig Gen Meas Data'!B266</f>
        <v>-114.23206625100001</v>
      </c>
      <c r="D287" s="24">
        <f t="shared" si="12"/>
        <v>3.7739259542278541E-12</v>
      </c>
      <c r="E287" s="24">
        <f t="shared" si="13"/>
        <v>0</v>
      </c>
      <c r="F287" s="24">
        <f t="shared" si="14"/>
        <v>0</v>
      </c>
      <c r="G287" s="9"/>
    </row>
    <row r="288" spans="1:7" x14ac:dyDescent="0.25">
      <c r="A288" s="2">
        <v>265</v>
      </c>
      <c r="B288" s="48">
        <f>'3. 50 MHz Sig Gen Meas Data'!A267</f>
        <v>1133.0878062199999</v>
      </c>
      <c r="C288" s="48">
        <f>'3. 50 MHz Sig Gen Meas Data'!B267</f>
        <v>-114.318184206</v>
      </c>
      <c r="D288" s="24">
        <f t="shared" si="12"/>
        <v>3.6998283801835801E-12</v>
      </c>
      <c r="E288" s="24">
        <f t="shared" si="13"/>
        <v>0</v>
      </c>
      <c r="F288" s="24">
        <f t="shared" si="14"/>
        <v>0</v>
      </c>
      <c r="G288" s="9"/>
    </row>
    <row r="289" spans="1:7" x14ac:dyDescent="0.25">
      <c r="A289" s="2">
        <v>266</v>
      </c>
      <c r="B289" s="48">
        <f>'3. 50 MHz Sig Gen Meas Data'!A268</f>
        <v>1153.4944356799999</v>
      </c>
      <c r="C289" s="48">
        <f>'3. 50 MHz Sig Gen Meas Data'!B268</f>
        <v>-114.603624145</v>
      </c>
      <c r="D289" s="24">
        <f t="shared" si="12"/>
        <v>3.4644762263579354E-12</v>
      </c>
      <c r="E289" s="24">
        <f t="shared" si="13"/>
        <v>0</v>
      </c>
      <c r="F289" s="24">
        <f t="shared" si="14"/>
        <v>0</v>
      </c>
      <c r="G289" s="9"/>
    </row>
    <row r="290" spans="1:7" x14ac:dyDescent="0.25">
      <c r="A290" s="2">
        <v>267</v>
      </c>
      <c r="B290" s="48">
        <f>'3. 50 MHz Sig Gen Meas Data'!A269</f>
        <v>1174.2685834500001</v>
      </c>
      <c r="C290" s="48">
        <f>'3. 50 MHz Sig Gen Meas Data'!B269</f>
        <v>-114.47385032299999</v>
      </c>
      <c r="D290" s="24">
        <f t="shared" si="12"/>
        <v>3.5695623127022393E-12</v>
      </c>
      <c r="E290" s="24">
        <f t="shared" si="13"/>
        <v>0</v>
      </c>
      <c r="F290" s="24">
        <f t="shared" si="14"/>
        <v>0</v>
      </c>
      <c r="G290" s="9"/>
    </row>
    <row r="291" spans="1:7" x14ac:dyDescent="0.25">
      <c r="A291" s="2">
        <v>268</v>
      </c>
      <c r="B291" s="48">
        <f>'3. 50 MHz Sig Gen Meas Data'!A270</f>
        <v>1195.4168684599999</v>
      </c>
      <c r="C291" s="48">
        <f>'3. 50 MHz Sig Gen Meas Data'!B270</f>
        <v>-114.374295195</v>
      </c>
      <c r="D291" s="24">
        <f t="shared" si="12"/>
        <v>3.6523339520483212E-12</v>
      </c>
      <c r="E291" s="24">
        <f t="shared" si="13"/>
        <v>0</v>
      </c>
      <c r="F291" s="24">
        <f t="shared" si="14"/>
        <v>0</v>
      </c>
      <c r="G291" s="9"/>
    </row>
    <row r="292" spans="1:7" x14ac:dyDescent="0.25">
      <c r="A292" s="2">
        <v>269</v>
      </c>
      <c r="B292" s="48">
        <f>'3. 50 MHz Sig Gen Meas Data'!A271</f>
        <v>1216.94602882</v>
      </c>
      <c r="C292" s="48">
        <f>'3. 50 MHz Sig Gen Meas Data'!B271</f>
        <v>-114.83614685400001</v>
      </c>
      <c r="D292" s="24">
        <f t="shared" si="12"/>
        <v>3.2838651487530869E-12</v>
      </c>
      <c r="E292" s="24">
        <f t="shared" si="13"/>
        <v>0</v>
      </c>
      <c r="F292" s="24">
        <f t="shared" si="14"/>
        <v>0</v>
      </c>
      <c r="G292" s="9"/>
    </row>
    <row r="293" spans="1:7" x14ac:dyDescent="0.25">
      <c r="A293" s="2">
        <v>270</v>
      </c>
      <c r="B293" s="48">
        <f>'3. 50 MHz Sig Gen Meas Data'!A272</f>
        <v>1238.8629239899999</v>
      </c>
      <c r="C293" s="48">
        <f>'3. 50 MHz Sig Gen Meas Data'!B272</f>
        <v>-114.891351195</v>
      </c>
      <c r="D293" s="24">
        <f t="shared" si="12"/>
        <v>3.2423872315885702E-12</v>
      </c>
      <c r="E293" s="24">
        <f t="shared" si="13"/>
        <v>0</v>
      </c>
      <c r="F293" s="24">
        <f t="shared" si="14"/>
        <v>0</v>
      </c>
      <c r="G293" s="9"/>
    </row>
    <row r="294" spans="1:7" x14ac:dyDescent="0.25">
      <c r="A294" s="2">
        <v>271</v>
      </c>
      <c r="B294" s="48">
        <f>'3. 50 MHz Sig Gen Meas Data'!A273</f>
        <v>1261.1745370000001</v>
      </c>
      <c r="C294" s="48">
        <f>'3. 50 MHz Sig Gen Meas Data'!B273</f>
        <v>-115.338255066</v>
      </c>
      <c r="D294" s="24">
        <f t="shared" si="12"/>
        <v>2.9253274971004337E-12</v>
      </c>
      <c r="E294" s="24">
        <f t="shared" si="13"/>
        <v>0</v>
      </c>
      <c r="F294" s="24">
        <f t="shared" si="14"/>
        <v>0</v>
      </c>
      <c r="G294" s="9"/>
    </row>
    <row r="295" spans="1:7" x14ac:dyDescent="0.25">
      <c r="A295" s="2">
        <v>272</v>
      </c>
      <c r="B295" s="48">
        <f>'3. 50 MHz Sig Gen Meas Data'!A274</f>
        <v>1283.8879766099999</v>
      </c>
      <c r="C295" s="48">
        <f>'3. 50 MHz Sig Gen Meas Data'!B274</f>
        <v>-114.984370125</v>
      </c>
      <c r="D295" s="24">
        <f t="shared" si="12"/>
        <v>3.1736789220568207E-12</v>
      </c>
      <c r="E295" s="24">
        <f t="shared" si="13"/>
        <v>0</v>
      </c>
      <c r="F295" s="24">
        <f t="shared" si="14"/>
        <v>0</v>
      </c>
      <c r="G295" s="9"/>
    </row>
    <row r="296" spans="1:7" x14ac:dyDescent="0.25">
      <c r="A296" s="2">
        <v>273</v>
      </c>
      <c r="B296" s="48">
        <f>'3. 50 MHz Sig Gen Meas Data'!A275</f>
        <v>1307.0104796099999</v>
      </c>
      <c r="C296" s="48">
        <f>'3. 50 MHz Sig Gen Meas Data'!B275</f>
        <v>-115.500875204</v>
      </c>
      <c r="D296" s="24">
        <f t="shared" si="12"/>
        <v>2.8178150190321101E-12</v>
      </c>
      <c r="E296" s="24">
        <f t="shared" si="13"/>
        <v>0</v>
      </c>
      <c r="F296" s="24">
        <f t="shared" si="14"/>
        <v>0</v>
      </c>
      <c r="G296" s="9"/>
    </row>
    <row r="297" spans="1:7" x14ac:dyDescent="0.25">
      <c r="A297" s="2">
        <v>274</v>
      </c>
      <c r="B297" s="48">
        <f>'3. 50 MHz Sig Gen Meas Data'!A276</f>
        <v>1330.5494131400001</v>
      </c>
      <c r="C297" s="48">
        <f>'3. 50 MHz Sig Gen Meas Data'!B276</f>
        <v>-115.64899010000001</v>
      </c>
      <c r="D297" s="24">
        <f t="shared" si="12"/>
        <v>2.7233345134006071E-12</v>
      </c>
      <c r="E297" s="24">
        <f t="shared" si="13"/>
        <v>0</v>
      </c>
      <c r="F297" s="24">
        <f t="shared" si="14"/>
        <v>0</v>
      </c>
      <c r="G297" s="9"/>
    </row>
    <row r="298" spans="1:7" x14ac:dyDescent="0.25">
      <c r="A298" s="2">
        <v>275</v>
      </c>
      <c r="B298" s="48">
        <f>'3. 50 MHz Sig Gen Meas Data'!A277</f>
        <v>1354.512277</v>
      </c>
      <c r="C298" s="48">
        <f>'3. 50 MHz Sig Gen Meas Data'!B277</f>
        <v>-115.208470729</v>
      </c>
      <c r="D298" s="24">
        <f t="shared" si="12"/>
        <v>3.0140671737684031E-12</v>
      </c>
      <c r="E298" s="24">
        <f t="shared" si="13"/>
        <v>0</v>
      </c>
      <c r="F298" s="24">
        <f t="shared" si="14"/>
        <v>0</v>
      </c>
      <c r="G298" s="9"/>
    </row>
    <row r="299" spans="1:7" x14ac:dyDescent="0.25">
      <c r="A299" s="2">
        <v>276</v>
      </c>
      <c r="B299" s="48">
        <f>'3. 50 MHz Sig Gen Meas Data'!A278</f>
        <v>1378.90670608</v>
      </c>
      <c r="C299" s="48">
        <f>'3. 50 MHz Sig Gen Meas Data'!B278</f>
        <v>-115.907689721</v>
      </c>
      <c r="D299" s="24">
        <f t="shared" si="12"/>
        <v>2.5658486059494328E-12</v>
      </c>
      <c r="E299" s="24">
        <f t="shared" si="13"/>
        <v>0</v>
      </c>
      <c r="F299" s="24">
        <f t="shared" si="14"/>
        <v>0</v>
      </c>
      <c r="G299" s="9"/>
    </row>
    <row r="300" spans="1:7" x14ac:dyDescent="0.25">
      <c r="A300" s="2">
        <v>277</v>
      </c>
      <c r="B300" s="48">
        <f>'3. 50 MHz Sig Gen Meas Data'!A279</f>
        <v>1403.7404727600001</v>
      </c>
      <c r="C300" s="48">
        <f>'3. 50 MHz Sig Gen Meas Data'!B279</f>
        <v>-116.168841826</v>
      </c>
      <c r="D300" s="24">
        <f t="shared" si="12"/>
        <v>2.4161050740351761E-12</v>
      </c>
      <c r="E300" s="24">
        <f t="shared" si="13"/>
        <v>0</v>
      </c>
      <c r="F300" s="24">
        <f t="shared" si="14"/>
        <v>0</v>
      </c>
      <c r="G300" s="9"/>
    </row>
    <row r="301" spans="1:7" x14ac:dyDescent="0.25">
      <c r="A301" s="2">
        <v>278</v>
      </c>
      <c r="B301" s="48">
        <f>'3. 50 MHz Sig Gen Meas Data'!A280</f>
        <v>1429.0214893899999</v>
      </c>
      <c r="C301" s="48">
        <f>'3. 50 MHz Sig Gen Meas Data'!B280</f>
        <v>-114.486495592</v>
      </c>
      <c r="D301" s="24">
        <f t="shared" si="12"/>
        <v>3.5591840031833594E-12</v>
      </c>
      <c r="E301" s="24">
        <f t="shared" si="13"/>
        <v>0</v>
      </c>
      <c r="F301" s="24">
        <f t="shared" si="14"/>
        <v>0</v>
      </c>
      <c r="G301" s="9"/>
    </row>
    <row r="302" spans="1:7" x14ac:dyDescent="0.25">
      <c r="A302" s="2">
        <v>279</v>
      </c>
      <c r="B302" s="48">
        <f>'3. 50 MHz Sig Gen Meas Data'!A281</f>
        <v>1454.7578108499999</v>
      </c>
      <c r="C302" s="48">
        <f>'3. 50 MHz Sig Gen Meas Data'!B281</f>
        <v>-116.292825935</v>
      </c>
      <c r="D302" s="24">
        <f t="shared" si="12"/>
        <v>2.3481044224709997E-12</v>
      </c>
      <c r="E302" s="24">
        <f t="shared" si="13"/>
        <v>0</v>
      </c>
      <c r="F302" s="24">
        <f t="shared" si="14"/>
        <v>0</v>
      </c>
      <c r="G302" s="9"/>
    </row>
    <row r="303" spans="1:7" x14ac:dyDescent="0.25">
      <c r="A303" s="2">
        <v>280</v>
      </c>
      <c r="B303" s="48">
        <f>'3. 50 MHz Sig Gen Meas Data'!A282</f>
        <v>1480.9576370499999</v>
      </c>
      <c r="C303" s="48">
        <f>'3. 50 MHz Sig Gen Meas Data'!B282</f>
        <v>-116.51963715399999</v>
      </c>
      <c r="D303" s="24">
        <f t="shared" si="12"/>
        <v>2.2286213391927046E-12</v>
      </c>
      <c r="E303" s="24">
        <f t="shared" si="13"/>
        <v>0</v>
      </c>
      <c r="F303" s="24">
        <f t="shared" si="14"/>
        <v>0</v>
      </c>
      <c r="G303" s="9"/>
    </row>
    <row r="304" spans="1:7" x14ac:dyDescent="0.25">
      <c r="A304" s="2">
        <v>281</v>
      </c>
      <c r="B304" s="48">
        <f>'3. 50 MHz Sig Gen Meas Data'!A283</f>
        <v>1507.6293155999999</v>
      </c>
      <c r="C304" s="48">
        <f>'3. 50 MHz Sig Gen Meas Data'!B283</f>
        <v>-116.28517017999999</v>
      </c>
      <c r="D304" s="24">
        <f t="shared" si="12"/>
        <v>2.3522473178471336E-12</v>
      </c>
      <c r="E304" s="24">
        <f t="shared" si="13"/>
        <v>0</v>
      </c>
      <c r="F304" s="24">
        <f t="shared" si="14"/>
        <v>0</v>
      </c>
      <c r="G304" s="9"/>
    </row>
    <row r="305" spans="1:7" x14ac:dyDescent="0.25">
      <c r="A305" s="2">
        <v>282</v>
      </c>
      <c r="B305" s="48">
        <f>'3. 50 MHz Sig Gen Meas Data'!A284</f>
        <v>1534.78134445</v>
      </c>
      <c r="C305" s="48">
        <f>'3. 50 MHz Sig Gen Meas Data'!B284</f>
        <v>-116.426422512</v>
      </c>
      <c r="D305" s="24">
        <f t="shared" si="12"/>
        <v>2.276972307684183E-12</v>
      </c>
      <c r="E305" s="24">
        <f t="shared" si="13"/>
        <v>0</v>
      </c>
      <c r="F305" s="24">
        <f t="shared" si="14"/>
        <v>0</v>
      </c>
      <c r="G305" s="9"/>
    </row>
    <row r="306" spans="1:7" x14ac:dyDescent="0.25">
      <c r="A306" s="2">
        <v>283</v>
      </c>
      <c r="B306" s="48">
        <f>'3. 50 MHz Sig Gen Meas Data'!A285</f>
        <v>1562.42237458</v>
      </c>
      <c r="C306" s="48">
        <f>'3. 50 MHz Sig Gen Meas Data'!B285</f>
        <v>-116.39439322600001</v>
      </c>
      <c r="D306" s="24">
        <f t="shared" si="12"/>
        <v>2.2938270898296626E-12</v>
      </c>
      <c r="E306" s="24">
        <f t="shared" si="13"/>
        <v>0</v>
      </c>
      <c r="F306" s="24">
        <f t="shared" si="14"/>
        <v>0</v>
      </c>
      <c r="G306" s="9"/>
    </row>
    <row r="307" spans="1:7" x14ac:dyDescent="0.25">
      <c r="A307" s="2">
        <v>284</v>
      </c>
      <c r="B307" s="48">
        <f>'3. 50 MHz Sig Gen Meas Data'!A286</f>
        <v>1590.56121278</v>
      </c>
      <c r="C307" s="48">
        <f>'3. 50 MHz Sig Gen Meas Data'!B286</f>
        <v>-116.608415768</v>
      </c>
      <c r="D307" s="24">
        <f t="shared" si="12"/>
        <v>2.1835262796291753E-12</v>
      </c>
      <c r="E307" s="24">
        <f t="shared" si="13"/>
        <v>0</v>
      </c>
      <c r="F307" s="24">
        <f t="shared" si="14"/>
        <v>0</v>
      </c>
      <c r="G307" s="9"/>
    </row>
    <row r="308" spans="1:7" x14ac:dyDescent="0.25">
      <c r="A308" s="2">
        <v>285</v>
      </c>
      <c r="B308" s="48">
        <f>'3. 50 MHz Sig Gen Meas Data'!A287</f>
        <v>1619.20682446</v>
      </c>
      <c r="C308" s="48">
        <f>'3. 50 MHz Sig Gen Meas Data'!B287</f>
        <v>-116.616854315</v>
      </c>
      <c r="D308" s="24">
        <f t="shared" si="12"/>
        <v>2.1792877040997664E-12</v>
      </c>
      <c r="E308" s="24">
        <f t="shared" si="13"/>
        <v>0</v>
      </c>
      <c r="F308" s="24">
        <f t="shared" si="14"/>
        <v>0</v>
      </c>
      <c r="G308" s="9"/>
    </row>
    <row r="309" spans="1:7" x14ac:dyDescent="0.25">
      <c r="A309" s="2">
        <v>286</v>
      </c>
      <c r="B309" s="48">
        <f>'3. 50 MHz Sig Gen Meas Data'!A288</f>
        <v>1648.3683364799999</v>
      </c>
      <c r="C309" s="48">
        <f>'3. 50 MHz Sig Gen Meas Data'!B288</f>
        <v>-116.36644293000001</v>
      </c>
      <c r="D309" s="24">
        <f t="shared" si="12"/>
        <v>2.3086372938731158E-12</v>
      </c>
      <c r="E309" s="24">
        <f t="shared" si="13"/>
        <v>0</v>
      </c>
      <c r="F309" s="24">
        <f t="shared" si="14"/>
        <v>0</v>
      </c>
      <c r="G309" s="9"/>
    </row>
    <row r="310" spans="1:7" x14ac:dyDescent="0.25">
      <c r="A310" s="2">
        <v>287</v>
      </c>
      <c r="B310" s="48">
        <f>'3. 50 MHz Sig Gen Meas Data'!A289</f>
        <v>1678.0550400699999</v>
      </c>
      <c r="C310" s="48">
        <f>'3. 50 MHz Sig Gen Meas Data'!B289</f>
        <v>-116.21009239200001</v>
      </c>
      <c r="D310" s="24">
        <f t="shared" si="12"/>
        <v>2.3932648414417937E-12</v>
      </c>
      <c r="E310" s="24">
        <f t="shared" si="13"/>
        <v>0</v>
      </c>
      <c r="F310" s="24">
        <f t="shared" si="14"/>
        <v>0</v>
      </c>
      <c r="G310" s="9"/>
    </row>
    <row r="311" spans="1:7" x14ac:dyDescent="0.25">
      <c r="A311" s="2">
        <v>288</v>
      </c>
      <c r="B311" s="48">
        <f>'3. 50 MHz Sig Gen Meas Data'!A290</f>
        <v>1708.2763938099999</v>
      </c>
      <c r="C311" s="48">
        <f>'3. 50 MHz Sig Gen Meas Data'!B290</f>
        <v>-116.452437352</v>
      </c>
      <c r="D311" s="24">
        <f t="shared" si="12"/>
        <v>2.2633736981434081E-12</v>
      </c>
      <c r="E311" s="24">
        <f t="shared" si="13"/>
        <v>0</v>
      </c>
      <c r="F311" s="24">
        <f t="shared" si="14"/>
        <v>0</v>
      </c>
      <c r="G311" s="9"/>
    </row>
    <row r="312" spans="1:7" x14ac:dyDescent="0.25">
      <c r="A312" s="2">
        <v>289</v>
      </c>
      <c r="B312" s="48">
        <f>'3. 50 MHz Sig Gen Meas Data'!A291</f>
        <v>1739.04202661</v>
      </c>
      <c r="C312" s="48">
        <f>'3. 50 MHz Sig Gen Meas Data'!B291</f>
        <v>-116.622112965</v>
      </c>
      <c r="D312" s="24">
        <f t="shared" si="12"/>
        <v>2.1766505129010937E-12</v>
      </c>
      <c r="E312" s="24">
        <f t="shared" si="13"/>
        <v>0</v>
      </c>
      <c r="F312" s="24">
        <f t="shared" si="14"/>
        <v>0</v>
      </c>
      <c r="G312" s="9"/>
    </row>
    <row r="313" spans="1:7" x14ac:dyDescent="0.25">
      <c r="A313" s="2">
        <v>290</v>
      </c>
      <c r="B313" s="48">
        <f>'3. 50 MHz Sig Gen Meas Data'!A292</f>
        <v>1770.3617408</v>
      </c>
      <c r="C313" s="48">
        <f>'3. 50 MHz Sig Gen Meas Data'!B292</f>
        <v>-116.672259281</v>
      </c>
      <c r="D313" s="24">
        <f t="shared" si="12"/>
        <v>2.1516621087128797E-12</v>
      </c>
      <c r="E313" s="24">
        <f t="shared" si="13"/>
        <v>0</v>
      </c>
      <c r="F313" s="24">
        <f t="shared" si="14"/>
        <v>0</v>
      </c>
      <c r="G313" s="9"/>
    </row>
    <row r="314" spans="1:7" x14ac:dyDescent="0.25">
      <c r="A314" s="2">
        <v>291</v>
      </c>
      <c r="B314" s="48">
        <f>'3. 50 MHz Sig Gen Meas Data'!A293</f>
        <v>1802.2455152499999</v>
      </c>
      <c r="C314" s="48">
        <f>'3. 50 MHz Sig Gen Meas Data'!B293</f>
        <v>-116.255517076</v>
      </c>
      <c r="D314" s="24">
        <f t="shared" si="12"/>
        <v>2.3683631349610479E-12</v>
      </c>
      <c r="E314" s="24">
        <f t="shared" si="13"/>
        <v>0</v>
      </c>
      <c r="F314" s="24">
        <f t="shared" si="14"/>
        <v>0</v>
      </c>
      <c r="G314" s="9"/>
    </row>
    <row r="315" spans="1:7" x14ac:dyDescent="0.25">
      <c r="A315" s="2">
        <v>292</v>
      </c>
      <c r="B315" s="48">
        <f>'3. 50 MHz Sig Gen Meas Data'!A294</f>
        <v>1834.7035085499999</v>
      </c>
      <c r="C315" s="48">
        <f>'3. 50 MHz Sig Gen Meas Data'!B294</f>
        <v>-115.646227931</v>
      </c>
      <c r="D315" s="24">
        <f t="shared" si="12"/>
        <v>2.7250671402548699E-12</v>
      </c>
      <c r="E315" s="24">
        <f t="shared" si="13"/>
        <v>0</v>
      </c>
      <c r="F315" s="24">
        <f t="shared" si="14"/>
        <v>0</v>
      </c>
      <c r="G315" s="9"/>
    </row>
    <row r="316" spans="1:7" x14ac:dyDescent="0.25">
      <c r="A316" s="2">
        <v>293</v>
      </c>
      <c r="B316" s="48">
        <f>'3. 50 MHz Sig Gen Meas Data'!A295</f>
        <v>1867.7460622200001</v>
      </c>
      <c r="C316" s="48">
        <f>'3. 50 MHz Sig Gen Meas Data'!B295</f>
        <v>-116.318752749</v>
      </c>
      <c r="D316" s="24">
        <f t="shared" si="12"/>
        <v>2.3341283047047873E-12</v>
      </c>
      <c r="E316" s="24">
        <f t="shared" si="13"/>
        <v>0</v>
      </c>
      <c r="F316" s="24">
        <f t="shared" si="14"/>
        <v>0</v>
      </c>
      <c r="G316" s="9"/>
    </row>
    <row r="317" spans="1:7" x14ac:dyDescent="0.25">
      <c r="A317" s="2">
        <v>294</v>
      </c>
      <c r="B317" s="48">
        <f>'3. 50 MHz Sig Gen Meas Data'!A296</f>
        <v>1901.38370407</v>
      </c>
      <c r="C317" s="48">
        <f>'3. 50 MHz Sig Gen Meas Data'!B296</f>
        <v>-115.335123326</v>
      </c>
      <c r="D317" s="24">
        <f t="shared" si="12"/>
        <v>2.9274377401467443E-12</v>
      </c>
      <c r="E317" s="24">
        <f t="shared" si="13"/>
        <v>0</v>
      </c>
      <c r="F317" s="24">
        <f t="shared" si="14"/>
        <v>0</v>
      </c>
      <c r="G317" s="9"/>
    </row>
    <row r="318" spans="1:7" x14ac:dyDescent="0.25">
      <c r="A318" s="2">
        <v>295</v>
      </c>
      <c r="B318" s="48">
        <f>'3. 50 MHz Sig Gen Meas Data'!A297</f>
        <v>1935.6271514800001</v>
      </c>
      <c r="C318" s="48">
        <f>'3. 50 MHz Sig Gen Meas Data'!B297</f>
        <v>-114.871492206</v>
      </c>
      <c r="D318" s="24">
        <f t="shared" si="12"/>
        <v>3.2572476498165145E-12</v>
      </c>
      <c r="E318" s="24">
        <f t="shared" si="13"/>
        <v>0</v>
      </c>
      <c r="F318" s="24">
        <f t="shared" si="14"/>
        <v>0</v>
      </c>
      <c r="G318" s="9"/>
    </row>
    <row r="319" spans="1:7" x14ac:dyDescent="0.25">
      <c r="A319" s="2">
        <v>296</v>
      </c>
      <c r="B319" s="48">
        <f>'3. 50 MHz Sig Gen Meas Data'!A298</f>
        <v>1970.48731486</v>
      </c>
      <c r="C319" s="48">
        <f>'3. 50 MHz Sig Gen Meas Data'!B298</f>
        <v>-115.36959919500001</v>
      </c>
      <c r="D319" s="24">
        <f t="shared" si="12"/>
        <v>2.9042906754869884E-12</v>
      </c>
      <c r="E319" s="24">
        <f t="shared" si="13"/>
        <v>0</v>
      </c>
      <c r="F319" s="24">
        <f t="shared" si="14"/>
        <v>0</v>
      </c>
      <c r="G319" s="9"/>
    </row>
    <row r="320" spans="1:7" x14ac:dyDescent="0.25">
      <c r="A320" s="2">
        <v>297</v>
      </c>
      <c r="B320" s="48">
        <f>'3. 50 MHz Sig Gen Meas Data'!A299</f>
        <v>2005.9753011</v>
      </c>
      <c r="C320" s="48">
        <f>'3. 50 MHz Sig Gen Meas Data'!B299</f>
        <v>-116.781312734</v>
      </c>
      <c r="D320" s="24">
        <f t="shared" si="12"/>
        <v>2.0983055367739301E-12</v>
      </c>
      <c r="E320" s="24">
        <f t="shared" si="13"/>
        <v>0</v>
      </c>
      <c r="F320" s="24">
        <f t="shared" si="14"/>
        <v>0</v>
      </c>
      <c r="G320" s="9"/>
    </row>
    <row r="321" spans="1:7" x14ac:dyDescent="0.25">
      <c r="A321" s="2">
        <v>298</v>
      </c>
      <c r="B321" s="48">
        <f>'3. 50 MHz Sig Gen Meas Data'!A300</f>
        <v>2042.1024171500001</v>
      </c>
      <c r="C321" s="48">
        <f>'3. 50 MHz Sig Gen Meas Data'!B300</f>
        <v>-117.036064958</v>
      </c>
      <c r="D321" s="24">
        <f t="shared" si="12"/>
        <v>1.9787617384113868E-12</v>
      </c>
      <c r="E321" s="24">
        <f t="shared" si="13"/>
        <v>0</v>
      </c>
      <c r="F321" s="24">
        <f t="shared" si="14"/>
        <v>0</v>
      </c>
      <c r="G321" s="9"/>
    </row>
    <row r="322" spans="1:7" x14ac:dyDescent="0.25">
      <c r="A322" s="2">
        <v>299</v>
      </c>
      <c r="B322" s="48">
        <f>'3. 50 MHz Sig Gen Meas Data'!A301</f>
        <v>2078.88017356</v>
      </c>
      <c r="C322" s="48">
        <f>'3. 50 MHz Sig Gen Meas Data'!B301</f>
        <v>-117.08886435700001</v>
      </c>
      <c r="D322" s="24">
        <f t="shared" si="12"/>
        <v>1.9548505656839016E-12</v>
      </c>
      <c r="E322" s="24">
        <f t="shared" si="13"/>
        <v>0</v>
      </c>
      <c r="F322" s="24">
        <f t="shared" si="14"/>
        <v>0</v>
      </c>
      <c r="G322" s="9"/>
    </row>
    <row r="323" spans="1:7" x14ac:dyDescent="0.25">
      <c r="A323" s="2">
        <v>300</v>
      </c>
      <c r="B323" s="48">
        <f>'3. 50 MHz Sig Gen Meas Data'!A302</f>
        <v>2116.3202882199998</v>
      </c>
      <c r="C323" s="48">
        <f>'3. 50 MHz Sig Gen Meas Data'!B302</f>
        <v>-117.210329972</v>
      </c>
      <c r="D323" s="24">
        <f t="shared" si="12"/>
        <v>1.900933843648357E-12</v>
      </c>
      <c r="E323" s="24">
        <f t="shared" si="13"/>
        <v>0</v>
      </c>
      <c r="F323" s="24">
        <f t="shared" si="14"/>
        <v>0</v>
      </c>
      <c r="G323" s="9"/>
    </row>
    <row r="324" spans="1:7" x14ac:dyDescent="0.25">
      <c r="A324" s="2">
        <v>301</v>
      </c>
      <c r="B324" s="48">
        <f>'3. 50 MHz Sig Gen Meas Data'!A303</f>
        <v>2154.4346900300002</v>
      </c>
      <c r="C324" s="48">
        <f>'3. 50 MHz Sig Gen Meas Data'!B303</f>
        <v>-116.94715787299999</v>
      </c>
      <c r="D324" s="24">
        <f t="shared" si="12"/>
        <v>2.0196876632197688E-12</v>
      </c>
      <c r="E324" s="24">
        <f t="shared" si="13"/>
        <v>0</v>
      </c>
      <c r="F324" s="24">
        <f t="shared" si="14"/>
        <v>0</v>
      </c>
      <c r="G324" s="9"/>
    </row>
    <row r="325" spans="1:7" x14ac:dyDescent="0.25">
      <c r="A325" s="2">
        <v>302</v>
      </c>
      <c r="B325" s="48">
        <f>'3. 50 MHz Sig Gen Meas Data'!A304</f>
        <v>2193.23552273</v>
      </c>
      <c r="C325" s="48">
        <f>'3. 50 MHz Sig Gen Meas Data'!B304</f>
        <v>-117.036238557</v>
      </c>
      <c r="D325" s="24">
        <f t="shared" si="12"/>
        <v>1.9786826436478314E-12</v>
      </c>
      <c r="E325" s="24">
        <f t="shared" si="13"/>
        <v>0</v>
      </c>
      <c r="F325" s="24">
        <f t="shared" si="14"/>
        <v>0</v>
      </c>
      <c r="G325" s="9"/>
    </row>
    <row r="326" spans="1:7" x14ac:dyDescent="0.25">
      <c r="A326" s="2">
        <v>303</v>
      </c>
      <c r="B326" s="48">
        <f>'3. 50 MHz Sig Gen Meas Data'!A305</f>
        <v>2232.7351487800001</v>
      </c>
      <c r="C326" s="48">
        <f>'3. 50 MHz Sig Gen Meas Data'!B305</f>
        <v>-117.423999087</v>
      </c>
      <c r="D326" s="24">
        <f t="shared" si="12"/>
        <v>1.8096729352290832E-12</v>
      </c>
      <c r="E326" s="24">
        <f t="shared" si="13"/>
        <v>0</v>
      </c>
      <c r="F326" s="24">
        <f t="shared" si="14"/>
        <v>0</v>
      </c>
      <c r="G326" s="9"/>
    </row>
    <row r="327" spans="1:7" x14ac:dyDescent="0.25">
      <c r="A327" s="2">
        <v>304</v>
      </c>
      <c r="B327" s="48">
        <f>'3. 50 MHz Sig Gen Meas Data'!A306</f>
        <v>2272.9461532599998</v>
      </c>
      <c r="C327" s="48">
        <f>'3. 50 MHz Sig Gen Meas Data'!B306</f>
        <v>-117.232122588</v>
      </c>
      <c r="D327" s="24">
        <f t="shared" si="12"/>
        <v>1.8914189731282824E-12</v>
      </c>
      <c r="E327" s="24">
        <f t="shared" si="13"/>
        <v>0</v>
      </c>
      <c r="F327" s="24">
        <f t="shared" si="14"/>
        <v>0</v>
      </c>
      <c r="G327" s="9"/>
    </row>
    <row r="328" spans="1:7" x14ac:dyDescent="0.25">
      <c r="A328" s="2">
        <v>305</v>
      </c>
      <c r="B328" s="48">
        <f>'3. 50 MHz Sig Gen Meas Data'!A307</f>
        <v>2313.8813479199998</v>
      </c>
      <c r="C328" s="48">
        <f>'3. 50 MHz Sig Gen Meas Data'!B307</f>
        <v>-117.33789901</v>
      </c>
      <c r="D328" s="24">
        <f t="shared" si="12"/>
        <v>1.8459081997449613E-12</v>
      </c>
      <c r="E328" s="24">
        <f t="shared" si="13"/>
        <v>0</v>
      </c>
      <c r="F328" s="24">
        <f t="shared" si="14"/>
        <v>0</v>
      </c>
      <c r="G328" s="9"/>
    </row>
    <row r="329" spans="1:7" x14ac:dyDescent="0.25">
      <c r="A329" s="2">
        <v>306</v>
      </c>
      <c r="B329" s="48">
        <f>'3. 50 MHz Sig Gen Meas Data'!A308</f>
        <v>2355.5537752599998</v>
      </c>
      <c r="C329" s="48">
        <f>'3. 50 MHz Sig Gen Meas Data'!B308</f>
        <v>-116.981050236</v>
      </c>
      <c r="D329" s="24">
        <f t="shared" si="12"/>
        <v>2.0039873529678686E-12</v>
      </c>
      <c r="E329" s="24">
        <f t="shared" si="13"/>
        <v>0</v>
      </c>
      <c r="F329" s="24">
        <f t="shared" si="14"/>
        <v>0</v>
      </c>
      <c r="G329" s="9"/>
    </row>
    <row r="330" spans="1:7" x14ac:dyDescent="0.25">
      <c r="A330" s="2">
        <v>307</v>
      </c>
      <c r="B330" s="48">
        <f>'3. 50 MHz Sig Gen Meas Data'!A309</f>
        <v>2397.9767126400002</v>
      </c>
      <c r="C330" s="48">
        <f>'3. 50 MHz Sig Gen Meas Data'!B309</f>
        <v>-117.594067057</v>
      </c>
      <c r="D330" s="24">
        <f t="shared" si="12"/>
        <v>1.7401764792324265E-12</v>
      </c>
      <c r="E330" s="24">
        <f t="shared" si="13"/>
        <v>0</v>
      </c>
      <c r="F330" s="24">
        <f t="shared" si="14"/>
        <v>0</v>
      </c>
      <c r="G330" s="9"/>
    </row>
    <row r="331" spans="1:7" x14ac:dyDescent="0.25">
      <c r="A331" s="2">
        <v>308</v>
      </c>
      <c r="B331" s="48">
        <f>'3. 50 MHz Sig Gen Meas Data'!A310</f>
        <v>2441.1636765799999</v>
      </c>
      <c r="C331" s="48">
        <f>'3. 50 MHz Sig Gen Meas Data'!B310</f>
        <v>-117.274647753</v>
      </c>
      <c r="D331" s="24">
        <f t="shared" si="12"/>
        <v>1.8729889910029503E-12</v>
      </c>
      <c r="E331" s="24">
        <f t="shared" si="13"/>
        <v>0</v>
      </c>
      <c r="F331" s="24">
        <f t="shared" si="14"/>
        <v>0</v>
      </c>
      <c r="G331" s="9"/>
    </row>
    <row r="332" spans="1:7" x14ac:dyDescent="0.25">
      <c r="A332" s="2">
        <v>309</v>
      </c>
      <c r="B332" s="48">
        <f>'3. 50 MHz Sig Gen Meas Data'!A311</f>
        <v>2485.1284269799999</v>
      </c>
      <c r="C332" s="48">
        <f>'3. 50 MHz Sig Gen Meas Data'!B311</f>
        <v>-117.69590603499999</v>
      </c>
      <c r="D332" s="24">
        <f t="shared" si="12"/>
        <v>1.6998452910677132E-12</v>
      </c>
      <c r="E332" s="24">
        <f t="shared" si="13"/>
        <v>0</v>
      </c>
      <c r="F332" s="24">
        <f t="shared" si="14"/>
        <v>0</v>
      </c>
      <c r="G332" s="9"/>
    </row>
    <row r="333" spans="1:7" x14ac:dyDescent="0.25">
      <c r="A333" s="2">
        <v>310</v>
      </c>
      <c r="B333" s="48">
        <f>'3. 50 MHz Sig Gen Meas Data'!A312</f>
        <v>2529.8849716</v>
      </c>
      <c r="C333" s="48">
        <f>'3. 50 MHz Sig Gen Meas Data'!B312</f>
        <v>-117.810788441</v>
      </c>
      <c r="D333" s="24">
        <f t="shared" si="12"/>
        <v>1.6554693935830174E-12</v>
      </c>
      <c r="E333" s="24">
        <f t="shared" si="13"/>
        <v>0</v>
      </c>
      <c r="F333" s="24">
        <f t="shared" si="14"/>
        <v>0</v>
      </c>
      <c r="G333" s="9"/>
    </row>
    <row r="334" spans="1:7" x14ac:dyDescent="0.25">
      <c r="A334" s="2">
        <v>311</v>
      </c>
      <c r="B334" s="48">
        <f>'3. 50 MHz Sig Gen Meas Data'!A313</f>
        <v>2575.4475704500001</v>
      </c>
      <c r="C334" s="48">
        <f>'3. 50 MHz Sig Gen Meas Data'!B313</f>
        <v>-117.996556329</v>
      </c>
      <c r="D334" s="24">
        <f t="shared" si="12"/>
        <v>1.5861504074117347E-12</v>
      </c>
      <c r="E334" s="24">
        <f t="shared" si="13"/>
        <v>0</v>
      </c>
      <c r="F334" s="24">
        <f t="shared" si="14"/>
        <v>0</v>
      </c>
      <c r="G334" s="9"/>
    </row>
    <row r="335" spans="1:7" x14ac:dyDescent="0.25">
      <c r="A335" s="2">
        <v>312</v>
      </c>
      <c r="B335" s="48">
        <f>'3. 50 MHz Sig Gen Meas Data'!A314</f>
        <v>2621.83074038</v>
      </c>
      <c r="C335" s="48">
        <f>'3. 50 MHz Sig Gen Meas Data'!B314</f>
        <v>-117.51004482800001</v>
      </c>
      <c r="D335" s="24">
        <f t="shared" si="12"/>
        <v>1.7741711677503635E-12</v>
      </c>
      <c r="E335" s="24">
        <f t="shared" si="13"/>
        <v>0</v>
      </c>
      <c r="F335" s="24">
        <f t="shared" si="14"/>
        <v>0</v>
      </c>
      <c r="G335" s="9"/>
    </row>
    <row r="336" spans="1:7" x14ac:dyDescent="0.25">
      <c r="A336" s="2">
        <v>313</v>
      </c>
      <c r="B336" s="48">
        <f>'3. 50 MHz Sig Gen Meas Data'!A315</f>
        <v>2669.0492596499998</v>
      </c>
      <c r="C336" s="48">
        <f>'3. 50 MHz Sig Gen Meas Data'!B315</f>
        <v>-118.10173632999999</v>
      </c>
      <c r="D336" s="24">
        <f t="shared" si="12"/>
        <v>1.5481975184277221E-12</v>
      </c>
      <c r="E336" s="24">
        <f t="shared" si="13"/>
        <v>0</v>
      </c>
      <c r="F336" s="24">
        <f t="shared" si="14"/>
        <v>0</v>
      </c>
      <c r="G336" s="9"/>
    </row>
    <row r="337" spans="1:7" x14ac:dyDescent="0.25">
      <c r="A337" s="2">
        <v>314</v>
      </c>
      <c r="B337" s="48">
        <f>'3. 50 MHz Sig Gen Meas Data'!A316</f>
        <v>2717.1181726999998</v>
      </c>
      <c r="C337" s="48">
        <f>'3. 50 MHz Sig Gen Meas Data'!B316</f>
        <v>-118.53246081100001</v>
      </c>
      <c r="D337" s="24">
        <f t="shared" si="12"/>
        <v>1.4020190636636549E-12</v>
      </c>
      <c r="E337" s="24">
        <f t="shared" si="13"/>
        <v>0</v>
      </c>
      <c r="F337" s="24">
        <f t="shared" si="14"/>
        <v>0</v>
      </c>
      <c r="G337" s="9"/>
    </row>
    <row r="338" spans="1:7" x14ac:dyDescent="0.25">
      <c r="A338" s="2">
        <v>315</v>
      </c>
      <c r="B338" s="48">
        <f>'3. 50 MHz Sig Gen Meas Data'!A317</f>
        <v>2766.05279492</v>
      </c>
      <c r="C338" s="48">
        <f>'3. 50 MHz Sig Gen Meas Data'!B317</f>
        <v>-118.81114003499999</v>
      </c>
      <c r="D338" s="24">
        <f t="shared" si="12"/>
        <v>1.3148796273548244E-12</v>
      </c>
      <c r="E338" s="24">
        <f t="shared" si="13"/>
        <v>0</v>
      </c>
      <c r="F338" s="24">
        <f t="shared" si="14"/>
        <v>0</v>
      </c>
      <c r="G338" s="9"/>
    </row>
    <row r="339" spans="1:7" x14ac:dyDescent="0.25">
      <c r="A339" s="2">
        <v>316</v>
      </c>
      <c r="B339" s="48">
        <f>'3. 50 MHz Sig Gen Meas Data'!A318</f>
        <v>2815.8687175099999</v>
      </c>
      <c r="C339" s="48">
        <f>'3. 50 MHz Sig Gen Meas Data'!B318</f>
        <v>-118.926617218</v>
      </c>
      <c r="D339" s="24">
        <f t="shared" si="12"/>
        <v>1.2803782208083651E-12</v>
      </c>
      <c r="E339" s="24">
        <f t="shared" si="13"/>
        <v>0</v>
      </c>
      <c r="F339" s="24">
        <f t="shared" si="14"/>
        <v>0</v>
      </c>
      <c r="G339" s="9"/>
    </row>
    <row r="340" spans="1:7" x14ac:dyDescent="0.25">
      <c r="A340" s="2">
        <v>317</v>
      </c>
      <c r="B340" s="48">
        <f>'3. 50 MHz Sig Gen Meas Data'!A319</f>
        <v>2866.58181246</v>
      </c>
      <c r="C340" s="48">
        <f>'3. 50 MHz Sig Gen Meas Data'!B319</f>
        <v>-118.150940103</v>
      </c>
      <c r="D340" s="24">
        <f t="shared" si="12"/>
        <v>1.5307560680773931E-12</v>
      </c>
      <c r="E340" s="24">
        <f t="shared" si="13"/>
        <v>0</v>
      </c>
      <c r="F340" s="24">
        <f t="shared" si="14"/>
        <v>0</v>
      </c>
      <c r="G340" s="9"/>
    </row>
    <row r="341" spans="1:7" x14ac:dyDescent="0.25">
      <c r="A341" s="2">
        <v>318</v>
      </c>
      <c r="B341" s="48">
        <f>'3. 50 MHz Sig Gen Meas Data'!A320</f>
        <v>2918.2082376399999</v>
      </c>
      <c r="C341" s="48">
        <f>'3. 50 MHz Sig Gen Meas Data'!B320</f>
        <v>-119.55659566999999</v>
      </c>
      <c r="D341" s="24">
        <f t="shared" si="12"/>
        <v>1.107491579826401E-12</v>
      </c>
      <c r="E341" s="24">
        <f t="shared" si="13"/>
        <v>0</v>
      </c>
      <c r="F341" s="24">
        <f t="shared" si="14"/>
        <v>0</v>
      </c>
      <c r="G341" s="9"/>
    </row>
    <row r="342" spans="1:7" x14ac:dyDescent="0.25">
      <c r="A342" s="2">
        <v>319</v>
      </c>
      <c r="B342" s="48">
        <f>'3. 50 MHz Sig Gen Meas Data'!A321</f>
        <v>2970.7644418999998</v>
      </c>
      <c r="C342" s="48">
        <f>'3. 50 MHz Sig Gen Meas Data'!B321</f>
        <v>-120.06411554100001</v>
      </c>
      <c r="D342" s="24">
        <f t="shared" si="12"/>
        <v>9.8534529208970002E-13</v>
      </c>
      <c r="E342" s="24">
        <f t="shared" si="13"/>
        <v>0</v>
      </c>
      <c r="F342" s="24">
        <f t="shared" si="14"/>
        <v>0</v>
      </c>
      <c r="G342" s="9"/>
    </row>
    <row r="343" spans="1:7" x14ac:dyDescent="0.25">
      <c r="A343" s="2">
        <v>320</v>
      </c>
      <c r="B343" s="48">
        <f>'3. 50 MHz Sig Gen Meas Data'!A322</f>
        <v>3024.26717031</v>
      </c>
      <c r="C343" s="48">
        <f>'3. 50 MHz Sig Gen Meas Data'!B322</f>
        <v>-120.53655068099999</v>
      </c>
      <c r="D343" s="24">
        <f t="shared" ref="D343:D406" si="15">10^(C343/10)</f>
        <v>8.8378155202960949E-13</v>
      </c>
      <c r="E343" s="24">
        <f t="shared" ref="E343:E406" si="16">IF($B343&gt;=$C$11, IF($B343&lt;=$C$12,$D343,0),0)</f>
        <v>0</v>
      </c>
      <c r="F343" s="24">
        <f t="shared" si="14"/>
        <v>0</v>
      </c>
      <c r="G343" s="9"/>
    </row>
    <row r="344" spans="1:7" x14ac:dyDescent="0.25">
      <c r="A344" s="2">
        <v>321</v>
      </c>
      <c r="B344" s="48">
        <f>'3. 50 MHz Sig Gen Meas Data'!A323</f>
        <v>3078.7334695499999</v>
      </c>
      <c r="C344" s="48">
        <f>'3. 50 MHz Sig Gen Meas Data'!B323</f>
        <v>-120.72834447699999</v>
      </c>
      <c r="D344" s="24">
        <f t="shared" si="15"/>
        <v>8.456011254060964E-13</v>
      </c>
      <c r="E344" s="24">
        <f t="shared" si="16"/>
        <v>0</v>
      </c>
      <c r="F344" s="24">
        <f t="shared" si="14"/>
        <v>0</v>
      </c>
      <c r="G344" s="9"/>
    </row>
    <row r="345" spans="1:7" x14ac:dyDescent="0.25">
      <c r="A345" s="2">
        <v>322</v>
      </c>
      <c r="B345" s="48">
        <f>'3. 50 MHz Sig Gen Meas Data'!A324</f>
        <v>3134.1806932899999</v>
      </c>
      <c r="C345" s="48">
        <f>'3. 50 MHz Sig Gen Meas Data'!B324</f>
        <v>-120.682745578</v>
      </c>
      <c r="D345" s="24">
        <f t="shared" si="15"/>
        <v>8.5452631678820001E-13</v>
      </c>
      <c r="E345" s="24">
        <f t="shared" si="16"/>
        <v>0</v>
      </c>
      <c r="F345" s="24">
        <f t="shared" ref="F345:F408" si="17">((E345+E344)/2)*($B345-$B344)</f>
        <v>0</v>
      </c>
      <c r="G345" s="9"/>
    </row>
    <row r="346" spans="1:7" x14ac:dyDescent="0.25">
      <c r="A346" s="2">
        <v>323</v>
      </c>
      <c r="B346" s="48">
        <f>'3. 50 MHz Sig Gen Meas Data'!A325</f>
        <v>3190.62650773</v>
      </c>
      <c r="C346" s="48">
        <f>'3. 50 MHz Sig Gen Meas Data'!B325</f>
        <v>-121.53797907400001</v>
      </c>
      <c r="D346" s="24">
        <f t="shared" si="15"/>
        <v>7.0178178636487514E-13</v>
      </c>
      <c r="E346" s="24">
        <f t="shared" si="16"/>
        <v>0</v>
      </c>
      <c r="F346" s="24">
        <f t="shared" si="17"/>
        <v>0</v>
      </c>
      <c r="G346" s="9"/>
    </row>
    <row r="347" spans="1:7" x14ac:dyDescent="0.25">
      <c r="A347" s="2">
        <v>324</v>
      </c>
      <c r="B347" s="48">
        <f>'3. 50 MHz Sig Gen Meas Data'!A326</f>
        <v>3248.0888972399998</v>
      </c>
      <c r="C347" s="48">
        <f>'3. 50 MHz Sig Gen Meas Data'!B326</f>
        <v>-121.77362967400001</v>
      </c>
      <c r="D347" s="24">
        <f t="shared" si="15"/>
        <v>6.6471737757906768E-13</v>
      </c>
      <c r="E347" s="24">
        <f t="shared" si="16"/>
        <v>0</v>
      </c>
      <c r="F347" s="24">
        <f t="shared" si="17"/>
        <v>0</v>
      </c>
      <c r="G347" s="9"/>
    </row>
    <row r="348" spans="1:7" x14ac:dyDescent="0.25">
      <c r="A348" s="2">
        <v>325</v>
      </c>
      <c r="B348" s="48">
        <f>'3. 50 MHz Sig Gen Meas Data'!A327</f>
        <v>3306.58617009</v>
      </c>
      <c r="C348" s="48">
        <f>'3. 50 MHz Sig Gen Meas Data'!B327</f>
        <v>-122.00741539400001</v>
      </c>
      <c r="D348" s="24">
        <f t="shared" si="15"/>
        <v>6.2988093081392443E-13</v>
      </c>
      <c r="E348" s="24">
        <f t="shared" si="16"/>
        <v>0</v>
      </c>
      <c r="F348" s="24">
        <f t="shared" si="17"/>
        <v>0</v>
      </c>
      <c r="G348" s="9"/>
    </row>
    <row r="349" spans="1:7" x14ac:dyDescent="0.25">
      <c r="A349" s="2">
        <v>326</v>
      </c>
      <c r="B349" s="48">
        <f>'3. 50 MHz Sig Gen Meas Data'!A328</f>
        <v>3366.1369642700001</v>
      </c>
      <c r="C349" s="48">
        <f>'3. 50 MHz Sig Gen Meas Data'!B328</f>
        <v>-121.637029231</v>
      </c>
      <c r="D349" s="24">
        <f t="shared" si="15"/>
        <v>6.8595729155030359E-13</v>
      </c>
      <c r="E349" s="24">
        <f t="shared" si="16"/>
        <v>0</v>
      </c>
      <c r="F349" s="24">
        <f t="shared" si="17"/>
        <v>0</v>
      </c>
      <c r="G349" s="9"/>
    </row>
    <row r="350" spans="1:7" x14ac:dyDescent="0.25">
      <c r="A350" s="2">
        <v>327</v>
      </c>
      <c r="B350" s="48">
        <f>'3. 50 MHz Sig Gen Meas Data'!A329</f>
        <v>3426.7602534299999</v>
      </c>
      <c r="C350" s="48">
        <f>'3. 50 MHz Sig Gen Meas Data'!B329</f>
        <v>-122.91532333400001</v>
      </c>
      <c r="D350" s="24">
        <f t="shared" si="15"/>
        <v>5.1105502936716386E-13</v>
      </c>
      <c r="E350" s="24">
        <f t="shared" si="16"/>
        <v>0</v>
      </c>
      <c r="F350" s="24">
        <f t="shared" si="17"/>
        <v>0</v>
      </c>
      <c r="G350" s="9"/>
    </row>
    <row r="351" spans="1:7" x14ac:dyDescent="0.25">
      <c r="A351" s="2">
        <v>328</v>
      </c>
      <c r="B351" s="48">
        <f>'3. 50 MHz Sig Gen Meas Data'!A330</f>
        <v>3488.4753529499999</v>
      </c>
      <c r="C351" s="48">
        <f>'3. 50 MHz Sig Gen Meas Data'!B330</f>
        <v>-123.077083144</v>
      </c>
      <c r="D351" s="24">
        <f t="shared" si="15"/>
        <v>4.9237011564615613E-13</v>
      </c>
      <c r="E351" s="24">
        <f t="shared" si="16"/>
        <v>0</v>
      </c>
      <c r="F351" s="24">
        <f t="shared" si="17"/>
        <v>0</v>
      </c>
      <c r="G351" s="9"/>
    </row>
    <row r="352" spans="1:7" x14ac:dyDescent="0.25">
      <c r="A352" s="2">
        <v>329</v>
      </c>
      <c r="B352" s="48">
        <f>'3. 50 MHz Sig Gen Meas Data'!A331</f>
        <v>3551.3019260599999</v>
      </c>
      <c r="C352" s="48">
        <f>'3. 50 MHz Sig Gen Meas Data'!B331</f>
        <v>-123.325151072</v>
      </c>
      <c r="D352" s="24">
        <f t="shared" si="15"/>
        <v>4.6503419938531584E-13</v>
      </c>
      <c r="E352" s="24">
        <f t="shared" si="16"/>
        <v>0</v>
      </c>
      <c r="F352" s="24">
        <f t="shared" si="17"/>
        <v>0</v>
      </c>
      <c r="G352" s="9"/>
    </row>
    <row r="353" spans="1:7" x14ac:dyDescent="0.25">
      <c r="A353" s="2">
        <v>330</v>
      </c>
      <c r="B353" s="48">
        <f>'3. 50 MHz Sig Gen Meas Data'!A332</f>
        <v>3615.2599901100002</v>
      </c>
      <c r="C353" s="48">
        <f>'3. 50 MHz Sig Gen Meas Data'!B332</f>
        <v>-123.317003547</v>
      </c>
      <c r="D353" s="24">
        <f t="shared" si="15"/>
        <v>4.6590743959081604E-13</v>
      </c>
      <c r="E353" s="24">
        <f t="shared" si="16"/>
        <v>0</v>
      </c>
      <c r="F353" s="24">
        <f t="shared" si="17"/>
        <v>0</v>
      </c>
      <c r="G353" s="9"/>
    </row>
    <row r="354" spans="1:7" x14ac:dyDescent="0.25">
      <c r="A354" s="2">
        <v>331</v>
      </c>
      <c r="B354" s="48">
        <f>'3. 50 MHz Sig Gen Meas Data'!A333</f>
        <v>3680.36992298</v>
      </c>
      <c r="C354" s="48">
        <f>'3. 50 MHz Sig Gen Meas Data'!B333</f>
        <v>-122.735728319</v>
      </c>
      <c r="D354" s="24">
        <f t="shared" si="15"/>
        <v>5.3263189358678855E-13</v>
      </c>
      <c r="E354" s="24">
        <f t="shared" si="16"/>
        <v>0</v>
      </c>
      <c r="F354" s="24">
        <f t="shared" si="17"/>
        <v>0</v>
      </c>
      <c r="G354" s="9"/>
    </row>
    <row r="355" spans="1:7" x14ac:dyDescent="0.25">
      <c r="A355" s="2">
        <v>332</v>
      </c>
      <c r="B355" s="48">
        <f>'3. 50 MHz Sig Gen Meas Data'!A334</f>
        <v>3746.6524695500002</v>
      </c>
      <c r="C355" s="48">
        <f>'3. 50 MHz Sig Gen Meas Data'!B334</f>
        <v>-121.53837280099999</v>
      </c>
      <c r="D355" s="24">
        <f t="shared" si="15"/>
        <v>7.017181664193627E-13</v>
      </c>
      <c r="E355" s="24">
        <f t="shared" si="16"/>
        <v>0</v>
      </c>
      <c r="F355" s="24">
        <f t="shared" si="17"/>
        <v>0</v>
      </c>
      <c r="G355" s="9"/>
    </row>
    <row r="356" spans="1:7" x14ac:dyDescent="0.25">
      <c r="A356" s="2">
        <v>333</v>
      </c>
      <c r="B356" s="48">
        <f>'3. 50 MHz Sig Gen Meas Data'!A335</f>
        <v>3814.1287482799999</v>
      </c>
      <c r="C356" s="48">
        <f>'3. 50 MHz Sig Gen Meas Data'!B335</f>
        <v>-121.997366591</v>
      </c>
      <c r="D356" s="24">
        <f t="shared" si="15"/>
        <v>6.3134005084167843E-13</v>
      </c>
      <c r="E356" s="24">
        <f t="shared" si="16"/>
        <v>0</v>
      </c>
      <c r="F356" s="24">
        <f t="shared" si="17"/>
        <v>0</v>
      </c>
      <c r="G356" s="9"/>
    </row>
    <row r="357" spans="1:7" x14ac:dyDescent="0.25">
      <c r="A357" s="2">
        <v>334</v>
      </c>
      <c r="B357" s="48">
        <f>'3. 50 MHz Sig Gen Meas Data'!A336</f>
        <v>3882.8202580100001</v>
      </c>
      <c r="C357" s="48">
        <f>'3. 50 MHz Sig Gen Meas Data'!B336</f>
        <v>-123.13558442599999</v>
      </c>
      <c r="D357" s="24">
        <f t="shared" si="15"/>
        <v>4.8578215529103383E-13</v>
      </c>
      <c r="E357" s="24">
        <f t="shared" si="16"/>
        <v>0</v>
      </c>
      <c r="F357" s="24">
        <f t="shared" si="17"/>
        <v>0</v>
      </c>
      <c r="G357" s="9"/>
    </row>
    <row r="358" spans="1:7" x14ac:dyDescent="0.25">
      <c r="A358" s="2">
        <v>335</v>
      </c>
      <c r="B358" s="48">
        <f>'3. 50 MHz Sig Gen Meas Data'!A337</f>
        <v>3952.7488847300001</v>
      </c>
      <c r="C358" s="48">
        <f>'3. 50 MHz Sig Gen Meas Data'!B337</f>
        <v>-124.544952086</v>
      </c>
      <c r="D358" s="24">
        <f t="shared" si="15"/>
        <v>3.5115979870269679E-13</v>
      </c>
      <c r="E358" s="24">
        <f t="shared" si="16"/>
        <v>0</v>
      </c>
      <c r="F358" s="24">
        <f t="shared" si="17"/>
        <v>0</v>
      </c>
      <c r="G358" s="9"/>
    </row>
    <row r="359" spans="1:7" x14ac:dyDescent="0.25">
      <c r="A359" s="2">
        <v>336</v>
      </c>
      <c r="B359" s="48">
        <f>'3. 50 MHz Sig Gen Meas Data'!A338</f>
        <v>4023.9369086199999</v>
      </c>
      <c r="C359" s="48">
        <f>'3. 50 MHz Sig Gen Meas Data'!B338</f>
        <v>-124.829885331</v>
      </c>
      <c r="D359" s="24">
        <f t="shared" si="15"/>
        <v>3.2886031382892392E-13</v>
      </c>
      <c r="E359" s="24">
        <f t="shared" si="16"/>
        <v>0</v>
      </c>
      <c r="F359" s="24">
        <f t="shared" si="17"/>
        <v>0</v>
      </c>
      <c r="G359" s="9"/>
    </row>
    <row r="360" spans="1:7" x14ac:dyDescent="0.25">
      <c r="A360" s="2">
        <v>337</v>
      </c>
      <c r="B360" s="48">
        <f>'3. 50 MHz Sig Gen Meas Data'!A339</f>
        <v>4096.40701111</v>
      </c>
      <c r="C360" s="48">
        <f>'3. 50 MHz Sig Gen Meas Data'!B339</f>
        <v>-124.851597849</v>
      </c>
      <c r="D360" s="24">
        <f t="shared" si="15"/>
        <v>3.2722028238975997E-13</v>
      </c>
      <c r="E360" s="24">
        <f t="shared" si="16"/>
        <v>0</v>
      </c>
      <c r="F360" s="24">
        <f t="shared" si="17"/>
        <v>0</v>
      </c>
      <c r="G360" s="9"/>
    </row>
    <row r="361" spans="1:7" x14ac:dyDescent="0.25">
      <c r="A361" s="2">
        <v>338</v>
      </c>
      <c r="B361" s="48">
        <f>'3. 50 MHz Sig Gen Meas Data'!A340</f>
        <v>4170.1822821200003</v>
      </c>
      <c r="C361" s="48">
        <f>'3. 50 MHz Sig Gen Meas Data'!B340</f>
        <v>-125.647381982</v>
      </c>
      <c r="D361" s="24">
        <f t="shared" si="15"/>
        <v>2.724343104195567E-13</v>
      </c>
      <c r="E361" s="24">
        <f t="shared" si="16"/>
        <v>0</v>
      </c>
      <c r="F361" s="24">
        <f t="shared" si="17"/>
        <v>0</v>
      </c>
      <c r="G361" s="9"/>
    </row>
    <row r="362" spans="1:7" x14ac:dyDescent="0.25">
      <c r="A362" s="2">
        <v>339</v>
      </c>
      <c r="B362" s="48">
        <f>'3. 50 MHz Sig Gen Meas Data'!A341</f>
        <v>4245.28622739</v>
      </c>
      <c r="C362" s="48">
        <f>'3. 50 MHz Sig Gen Meas Data'!B341</f>
        <v>-125.930337491</v>
      </c>
      <c r="D362" s="24">
        <f t="shared" si="15"/>
        <v>2.5525029395049236E-13</v>
      </c>
      <c r="E362" s="24">
        <f t="shared" si="16"/>
        <v>0</v>
      </c>
      <c r="F362" s="24">
        <f t="shared" si="17"/>
        <v>0</v>
      </c>
      <c r="G362" s="9"/>
    </row>
    <row r="363" spans="1:7" x14ac:dyDescent="0.25">
      <c r="A363" s="2">
        <v>340</v>
      </c>
      <c r="B363" s="48">
        <f>'3. 50 MHz Sig Gen Meas Data'!A342</f>
        <v>4321.7427760399996</v>
      </c>
      <c r="C363" s="48">
        <f>'3. 50 MHz Sig Gen Meas Data'!B342</f>
        <v>-125.847384469</v>
      </c>
      <c r="D363" s="24">
        <f t="shared" si="15"/>
        <v>2.6017259763990087E-13</v>
      </c>
      <c r="E363" s="24">
        <f t="shared" si="16"/>
        <v>0</v>
      </c>
      <c r="F363" s="24">
        <f t="shared" si="17"/>
        <v>0</v>
      </c>
      <c r="G363" s="9"/>
    </row>
    <row r="364" spans="1:7" x14ac:dyDescent="0.25">
      <c r="A364" s="2">
        <v>341</v>
      </c>
      <c r="B364" s="48">
        <f>'3. 50 MHz Sig Gen Meas Data'!A343</f>
        <v>4399.5762881000001</v>
      </c>
      <c r="C364" s="48">
        <f>'3. 50 MHz Sig Gen Meas Data'!B343</f>
        <v>-125.985341514</v>
      </c>
      <c r="D364" s="24">
        <f t="shared" si="15"/>
        <v>2.5203789780533075E-13</v>
      </c>
      <c r="E364" s="24">
        <f t="shared" si="16"/>
        <v>0</v>
      </c>
      <c r="F364" s="24">
        <f t="shared" si="17"/>
        <v>0</v>
      </c>
      <c r="G364" s="9"/>
    </row>
    <row r="365" spans="1:7" x14ac:dyDescent="0.25">
      <c r="A365" s="2">
        <v>342</v>
      </c>
      <c r="B365" s="48">
        <f>'3. 50 MHz Sig Gen Meas Data'!A344</f>
        <v>4478.8115623499998</v>
      </c>
      <c r="C365" s="48">
        <f>'3. 50 MHz Sig Gen Meas Data'!B344</f>
        <v>-126.253331421</v>
      </c>
      <c r="D365" s="24">
        <f t="shared" si="15"/>
        <v>2.3695553507778265E-13</v>
      </c>
      <c r="E365" s="24">
        <f t="shared" si="16"/>
        <v>0</v>
      </c>
      <c r="F365" s="24">
        <f t="shared" si="17"/>
        <v>0</v>
      </c>
      <c r="G365" s="9"/>
    </row>
    <row r="366" spans="1:7" x14ac:dyDescent="0.25">
      <c r="A366" s="2">
        <v>343</v>
      </c>
      <c r="B366" s="48">
        <f>'3. 50 MHz Sig Gen Meas Data'!A345</f>
        <v>4559.4738441700001</v>
      </c>
      <c r="C366" s="48">
        <f>'3. 50 MHz Sig Gen Meas Data'!B345</f>
        <v>-126.480058165</v>
      </c>
      <c r="D366" s="24">
        <f t="shared" si="15"/>
        <v>2.2490244844801993E-13</v>
      </c>
      <c r="E366" s="24">
        <f t="shared" si="16"/>
        <v>0</v>
      </c>
      <c r="F366" s="24">
        <f t="shared" si="17"/>
        <v>0</v>
      </c>
      <c r="G366" s="9"/>
    </row>
    <row r="367" spans="1:7" x14ac:dyDescent="0.25">
      <c r="A367" s="2">
        <v>344</v>
      </c>
      <c r="B367" s="48">
        <f>'3. 50 MHz Sig Gen Meas Data'!A346</f>
        <v>4641.5888336099997</v>
      </c>
      <c r="C367" s="48">
        <f>'3. 50 MHz Sig Gen Meas Data'!B346</f>
        <v>-126.76913974599999</v>
      </c>
      <c r="D367" s="24">
        <f t="shared" si="15"/>
        <v>2.1041951991651924E-13</v>
      </c>
      <c r="E367" s="24">
        <f t="shared" si="16"/>
        <v>0</v>
      </c>
      <c r="F367" s="24">
        <f t="shared" si="17"/>
        <v>0</v>
      </c>
      <c r="G367" s="9"/>
    </row>
    <row r="368" spans="1:7" x14ac:dyDescent="0.25">
      <c r="A368" s="2">
        <v>345</v>
      </c>
      <c r="B368" s="48">
        <f>'3. 50 MHz Sig Gen Meas Data'!A347</f>
        <v>4725.1826935899999</v>
      </c>
      <c r="C368" s="48">
        <f>'3. 50 MHz Sig Gen Meas Data'!B347</f>
        <v>-126.898833084</v>
      </c>
      <c r="D368" s="24">
        <f t="shared" si="15"/>
        <v>2.0422866177215807E-13</v>
      </c>
      <c r="E368" s="24">
        <f t="shared" si="16"/>
        <v>0</v>
      </c>
      <c r="F368" s="24">
        <f t="shared" si="17"/>
        <v>0</v>
      </c>
      <c r="G368" s="9"/>
    </row>
    <row r="369" spans="1:7" x14ac:dyDescent="0.25">
      <c r="A369" s="2">
        <v>346</v>
      </c>
      <c r="B369" s="48">
        <f>'3. 50 MHz Sig Gen Meas Data'!A348</f>
        <v>4810.2820581799997</v>
      </c>
      <c r="C369" s="48">
        <f>'3. 50 MHz Sig Gen Meas Data'!B348</f>
        <v>-126.791933739</v>
      </c>
      <c r="D369" s="24">
        <f t="shared" si="15"/>
        <v>2.0931802391877195E-13</v>
      </c>
      <c r="E369" s="24">
        <f t="shared" si="16"/>
        <v>0</v>
      </c>
      <c r="F369" s="24">
        <f t="shared" si="17"/>
        <v>0</v>
      </c>
      <c r="G369" s="9"/>
    </row>
    <row r="370" spans="1:7" x14ac:dyDescent="0.25">
      <c r="A370" s="2">
        <v>347</v>
      </c>
      <c r="B370" s="48">
        <f>'3. 50 MHz Sig Gen Meas Data'!A349</f>
        <v>4896.9140411500002</v>
      </c>
      <c r="C370" s="48">
        <f>'3. 50 MHz Sig Gen Meas Data'!B349</f>
        <v>-127.243911555</v>
      </c>
      <c r="D370" s="24">
        <f t="shared" si="15"/>
        <v>1.8862916596929477E-13</v>
      </c>
      <c r="E370" s="24">
        <f t="shared" si="16"/>
        <v>0</v>
      </c>
      <c r="F370" s="24">
        <f t="shared" si="17"/>
        <v>0</v>
      </c>
      <c r="G370" s="9"/>
    </row>
    <row r="371" spans="1:7" x14ac:dyDescent="0.25">
      <c r="A371" s="2">
        <v>348</v>
      </c>
      <c r="B371" s="48">
        <f>'3. 50 MHz Sig Gen Meas Data'!A350</f>
        <v>4985.1062445899997</v>
      </c>
      <c r="C371" s="48">
        <f>'3. 50 MHz Sig Gen Meas Data'!B350</f>
        <v>-127.410923838</v>
      </c>
      <c r="D371" s="24">
        <f t="shared" si="15"/>
        <v>1.8151295045213916E-13</v>
      </c>
      <c r="E371" s="24">
        <f t="shared" si="16"/>
        <v>0</v>
      </c>
      <c r="F371" s="24">
        <f t="shared" si="17"/>
        <v>0</v>
      </c>
      <c r="G371" s="9"/>
    </row>
    <row r="372" spans="1:7" x14ac:dyDescent="0.25">
      <c r="A372" s="2">
        <v>349</v>
      </c>
      <c r="B372" s="48">
        <f>'3. 50 MHz Sig Gen Meas Data'!A351</f>
        <v>5074.8867676600003</v>
      </c>
      <c r="C372" s="48">
        <f>'3. 50 MHz Sig Gen Meas Data'!B351</f>
        <v>-127.521860097</v>
      </c>
      <c r="D372" s="24">
        <f t="shared" si="15"/>
        <v>1.7693509773872241E-13</v>
      </c>
      <c r="E372" s="24">
        <f t="shared" si="16"/>
        <v>0</v>
      </c>
      <c r="F372" s="24">
        <f t="shared" si="17"/>
        <v>0</v>
      </c>
      <c r="G372" s="9"/>
    </row>
    <row r="373" spans="1:7" x14ac:dyDescent="0.25">
      <c r="A373" s="2">
        <v>350</v>
      </c>
      <c r="B373" s="48">
        <f>'3. 50 MHz Sig Gen Meas Data'!A352</f>
        <v>5166.2842156099996</v>
      </c>
      <c r="C373" s="48">
        <f>'3. 50 MHz Sig Gen Meas Data'!B352</f>
        <v>-127.489582801</v>
      </c>
      <c r="D373" s="24">
        <f t="shared" si="15"/>
        <v>1.7825499974287346E-13</v>
      </c>
      <c r="E373" s="24">
        <f t="shared" si="16"/>
        <v>0</v>
      </c>
      <c r="F373" s="24">
        <f t="shared" si="17"/>
        <v>0</v>
      </c>
      <c r="G373" s="9"/>
    </row>
    <row r="374" spans="1:7" x14ac:dyDescent="0.25">
      <c r="A374" s="2">
        <v>351</v>
      </c>
      <c r="B374" s="48">
        <f>'3. 50 MHz Sig Gen Meas Data'!A353</f>
        <v>5259.3277088599998</v>
      </c>
      <c r="C374" s="48">
        <f>'3. 50 MHz Sig Gen Meas Data'!B353</f>
        <v>-127.728444209</v>
      </c>
      <c r="D374" s="24">
        <f t="shared" si="15"/>
        <v>1.6871573144536366E-13</v>
      </c>
      <c r="E374" s="24">
        <f t="shared" si="16"/>
        <v>0</v>
      </c>
      <c r="F374" s="24">
        <f t="shared" si="17"/>
        <v>0</v>
      </c>
      <c r="G374" s="9"/>
    </row>
    <row r="375" spans="1:7" x14ac:dyDescent="0.25">
      <c r="A375" s="2">
        <v>352</v>
      </c>
      <c r="B375" s="48">
        <f>'3. 50 MHz Sig Gen Meas Data'!A354</f>
        <v>5354.0468922700002</v>
      </c>
      <c r="C375" s="48">
        <f>'3. 50 MHz Sig Gen Meas Data'!B354</f>
        <v>-127.848706744</v>
      </c>
      <c r="D375" s="24">
        <f t="shared" si="15"/>
        <v>1.6410783860166872E-13</v>
      </c>
      <c r="E375" s="24">
        <f t="shared" si="16"/>
        <v>0</v>
      </c>
      <c r="F375" s="24">
        <f t="shared" si="17"/>
        <v>0</v>
      </c>
      <c r="G375" s="9"/>
    </row>
    <row r="376" spans="1:7" x14ac:dyDescent="0.25">
      <c r="A376" s="2">
        <v>353</v>
      </c>
      <c r="B376" s="48">
        <f>'3. 50 MHz Sig Gen Meas Data'!A355</f>
        <v>5450.4719446099998</v>
      </c>
      <c r="C376" s="48">
        <f>'3. 50 MHz Sig Gen Meas Data'!B355</f>
        <v>-128.03929233299999</v>
      </c>
      <c r="D376" s="24">
        <f t="shared" si="15"/>
        <v>1.5706187100672224E-13</v>
      </c>
      <c r="E376" s="24">
        <f t="shared" si="16"/>
        <v>0</v>
      </c>
      <c r="F376" s="24">
        <f t="shared" si="17"/>
        <v>0</v>
      </c>
      <c r="G376" s="9"/>
    </row>
    <row r="377" spans="1:7" x14ac:dyDescent="0.25">
      <c r="A377" s="2">
        <v>354</v>
      </c>
      <c r="B377" s="48">
        <f>'3. 50 MHz Sig Gen Meas Data'!A356</f>
        <v>5548.6335881499999</v>
      </c>
      <c r="C377" s="48">
        <f>'3. 50 MHz Sig Gen Meas Data'!B356</f>
        <v>-127.995744852</v>
      </c>
      <c r="D377" s="24">
        <f t="shared" si="15"/>
        <v>1.5864468064876053E-13</v>
      </c>
      <c r="E377" s="24">
        <f t="shared" si="16"/>
        <v>0</v>
      </c>
      <c r="F377" s="24">
        <f t="shared" si="17"/>
        <v>0</v>
      </c>
      <c r="G377" s="9"/>
    </row>
    <row r="378" spans="1:7" x14ac:dyDescent="0.25">
      <c r="A378" s="2">
        <v>355</v>
      </c>
      <c r="B378" s="48">
        <f>'3. 50 MHz Sig Gen Meas Data'!A357</f>
        <v>5648.5630984600002</v>
      </c>
      <c r="C378" s="48">
        <f>'3. 50 MHz Sig Gen Meas Data'!B357</f>
        <v>-127.538164272</v>
      </c>
      <c r="D378" s="24">
        <f t="shared" si="15"/>
        <v>1.7627209770048807E-13</v>
      </c>
      <c r="E378" s="24">
        <f t="shared" si="16"/>
        <v>0</v>
      </c>
      <c r="F378" s="24">
        <f t="shared" si="17"/>
        <v>0</v>
      </c>
      <c r="G378" s="9"/>
    </row>
    <row r="379" spans="1:7" x14ac:dyDescent="0.25">
      <c r="A379" s="2">
        <v>356</v>
      </c>
      <c r="B379" s="48">
        <f>'3. 50 MHz Sig Gen Meas Data'!A358</f>
        <v>5750.2923143899998</v>
      </c>
      <c r="C379" s="48">
        <f>'3. 50 MHz Sig Gen Meas Data'!B358</f>
        <v>-127.536255561</v>
      </c>
      <c r="D379" s="24">
        <f t="shared" si="15"/>
        <v>1.7634958577635618E-13</v>
      </c>
      <c r="E379" s="24">
        <f t="shared" si="16"/>
        <v>0</v>
      </c>
      <c r="F379" s="24">
        <f t="shared" si="17"/>
        <v>0</v>
      </c>
      <c r="G379" s="9"/>
    </row>
    <row r="380" spans="1:7" x14ac:dyDescent="0.25">
      <c r="A380" s="2">
        <v>357</v>
      </c>
      <c r="B380" s="48">
        <f>'3. 50 MHz Sig Gen Meas Data'!A359</f>
        <v>5853.8536481800002</v>
      </c>
      <c r="C380" s="48">
        <f>'3. 50 MHz Sig Gen Meas Data'!B359</f>
        <v>-128.257546972</v>
      </c>
      <c r="D380" s="24">
        <f t="shared" si="15"/>
        <v>1.4936378236676705E-13</v>
      </c>
      <c r="E380" s="24">
        <f t="shared" si="16"/>
        <v>0</v>
      </c>
      <c r="F380" s="24">
        <f t="shared" si="17"/>
        <v>0</v>
      </c>
      <c r="G380" s="9"/>
    </row>
    <row r="381" spans="1:7" x14ac:dyDescent="0.25">
      <c r="A381" s="2">
        <v>358</v>
      </c>
      <c r="B381" s="48">
        <f>'3. 50 MHz Sig Gen Meas Data'!A360</f>
        <v>5959.2800958300004</v>
      </c>
      <c r="C381" s="48">
        <f>'3. 50 MHz Sig Gen Meas Data'!B360</f>
        <v>-128.46180013700001</v>
      </c>
      <c r="D381" s="24">
        <f t="shared" si="15"/>
        <v>1.4250168061761914E-13</v>
      </c>
      <c r="E381" s="24">
        <f t="shared" si="16"/>
        <v>0</v>
      </c>
      <c r="F381" s="24">
        <f t="shared" si="17"/>
        <v>0</v>
      </c>
      <c r="G381" s="9"/>
    </row>
    <row r="382" spans="1:7" x14ac:dyDescent="0.25">
      <c r="A382" s="2">
        <v>359</v>
      </c>
      <c r="B382" s="48">
        <f>'3. 50 MHz Sig Gen Meas Data'!A361</f>
        <v>6066.6052475699998</v>
      </c>
      <c r="C382" s="48">
        <f>'3. 50 MHz Sig Gen Meas Data'!B361</f>
        <v>-128.508462122</v>
      </c>
      <c r="D382" s="24">
        <f t="shared" si="15"/>
        <v>1.409787929335948E-13</v>
      </c>
      <c r="E382" s="24">
        <f t="shared" si="16"/>
        <v>0</v>
      </c>
      <c r="F382" s="24">
        <f t="shared" si="17"/>
        <v>0</v>
      </c>
      <c r="G382" s="9"/>
    </row>
    <row r="383" spans="1:7" x14ac:dyDescent="0.25">
      <c r="A383" s="2">
        <v>360</v>
      </c>
      <c r="B383" s="48">
        <f>'3. 50 MHz Sig Gen Meas Data'!A362</f>
        <v>6175.8632985900003</v>
      </c>
      <c r="C383" s="48">
        <f>'3. 50 MHz Sig Gen Meas Data'!B362</f>
        <v>-128.73009668099999</v>
      </c>
      <c r="D383" s="24">
        <f t="shared" si="15"/>
        <v>1.3396468643806119E-13</v>
      </c>
      <c r="E383" s="24">
        <f t="shared" si="16"/>
        <v>0</v>
      </c>
      <c r="F383" s="24">
        <f t="shared" si="17"/>
        <v>0</v>
      </c>
      <c r="G383" s="9"/>
    </row>
    <row r="384" spans="1:7" x14ac:dyDescent="0.25">
      <c r="A384" s="2">
        <v>361</v>
      </c>
      <c r="B384" s="48">
        <f>'3. 50 MHz Sig Gen Meas Data'!A363</f>
        <v>6287.0890599200002</v>
      </c>
      <c r="C384" s="48">
        <f>'3. 50 MHz Sig Gen Meas Data'!B363</f>
        <v>-128.739889154</v>
      </c>
      <c r="D384" s="24">
        <f t="shared" si="15"/>
        <v>1.3366296312228905E-13</v>
      </c>
      <c r="E384" s="24">
        <f t="shared" si="16"/>
        <v>0</v>
      </c>
      <c r="F384" s="24">
        <f t="shared" si="17"/>
        <v>0</v>
      </c>
      <c r="G384" s="9"/>
    </row>
    <row r="385" spans="1:7" x14ac:dyDescent="0.25">
      <c r="A385" s="2">
        <v>362</v>
      </c>
      <c r="B385" s="48">
        <f>'3. 50 MHz Sig Gen Meas Data'!A364</f>
        <v>6400.3179695299996</v>
      </c>
      <c r="C385" s="48">
        <f>'3. 50 MHz Sig Gen Meas Data'!B364</f>
        <v>-128.64036632</v>
      </c>
      <c r="D385" s="24">
        <f t="shared" si="15"/>
        <v>1.3676134648637838E-13</v>
      </c>
      <c r="E385" s="24">
        <f t="shared" si="16"/>
        <v>0</v>
      </c>
      <c r="F385" s="24">
        <f t="shared" si="17"/>
        <v>0</v>
      </c>
      <c r="G385" s="9"/>
    </row>
    <row r="386" spans="1:7" x14ac:dyDescent="0.25">
      <c r="A386" s="2">
        <v>363</v>
      </c>
      <c r="B386" s="48">
        <f>'3. 50 MHz Sig Gen Meas Data'!A365</f>
        <v>6515.5861036400001</v>
      </c>
      <c r="C386" s="48">
        <f>'3. 50 MHz Sig Gen Meas Data'!B365</f>
        <v>-129.0153712</v>
      </c>
      <c r="D386" s="24">
        <f t="shared" si="15"/>
        <v>1.2544775106256787E-13</v>
      </c>
      <c r="E386" s="24">
        <f t="shared" si="16"/>
        <v>0</v>
      </c>
      <c r="F386" s="24">
        <f t="shared" si="17"/>
        <v>0</v>
      </c>
      <c r="G386" s="9"/>
    </row>
    <row r="387" spans="1:7" x14ac:dyDescent="0.25">
      <c r="A387" s="2">
        <v>364</v>
      </c>
      <c r="B387" s="48">
        <f>'3. 50 MHz Sig Gen Meas Data'!A366</f>
        <v>6632.9301881600004</v>
      </c>
      <c r="C387" s="48">
        <f>'3. 50 MHz Sig Gen Meas Data'!B366</f>
        <v>-128.95288301299999</v>
      </c>
      <c r="D387" s="24">
        <f t="shared" si="15"/>
        <v>1.2726579614696842E-13</v>
      </c>
      <c r="E387" s="24">
        <f t="shared" si="16"/>
        <v>0</v>
      </c>
      <c r="F387" s="24">
        <f t="shared" si="17"/>
        <v>0</v>
      </c>
      <c r="G387" s="9"/>
    </row>
    <row r="388" spans="1:7" x14ac:dyDescent="0.25">
      <c r="A388" s="2">
        <v>365</v>
      </c>
      <c r="B388" s="48">
        <f>'3. 50 MHz Sig Gen Meas Data'!A367</f>
        <v>6752.3876104399997</v>
      </c>
      <c r="C388" s="48">
        <f>'3. 50 MHz Sig Gen Meas Data'!B367</f>
        <v>-128.88922148500001</v>
      </c>
      <c r="D388" s="24">
        <f t="shared" si="15"/>
        <v>1.2914507579447832E-13</v>
      </c>
      <c r="E388" s="24">
        <f t="shared" si="16"/>
        <v>0</v>
      </c>
      <c r="F388" s="24">
        <f t="shared" si="17"/>
        <v>0</v>
      </c>
      <c r="G388" s="9"/>
    </row>
    <row r="389" spans="1:7" x14ac:dyDescent="0.25">
      <c r="A389" s="2">
        <v>366</v>
      </c>
      <c r="B389" s="48">
        <f>'3. 50 MHz Sig Gen Meas Data'!A368</f>
        <v>6873.9964311800004</v>
      </c>
      <c r="C389" s="48">
        <f>'3. 50 MHz Sig Gen Meas Data'!B368</f>
        <v>-129.06196668000001</v>
      </c>
      <c r="D389" s="24">
        <f t="shared" si="15"/>
        <v>1.241090159087828E-13</v>
      </c>
      <c r="E389" s="24">
        <f t="shared" si="16"/>
        <v>0</v>
      </c>
      <c r="F389" s="24">
        <f t="shared" si="17"/>
        <v>0</v>
      </c>
      <c r="G389" s="9"/>
    </row>
    <row r="390" spans="1:7" x14ac:dyDescent="0.25">
      <c r="A390" s="2">
        <v>367</v>
      </c>
      <c r="B390" s="48">
        <f>'3. 50 MHz Sig Gen Meas Data'!A369</f>
        <v>6997.7953965200004</v>
      </c>
      <c r="C390" s="48">
        <f>'3. 50 MHz Sig Gen Meas Data'!B369</f>
        <v>-128.99951446200001</v>
      </c>
      <c r="D390" s="24">
        <f t="shared" si="15"/>
        <v>1.2590661665866659E-13</v>
      </c>
      <c r="E390" s="24">
        <f t="shared" si="16"/>
        <v>0</v>
      </c>
      <c r="F390" s="24">
        <f t="shared" si="17"/>
        <v>0</v>
      </c>
      <c r="G390" s="9"/>
    </row>
    <row r="391" spans="1:7" x14ac:dyDescent="0.25">
      <c r="A391" s="2">
        <v>368</v>
      </c>
      <c r="B391" s="48">
        <f>'3. 50 MHz Sig Gen Meas Data'!A370</f>
        <v>7123.8239504200001</v>
      </c>
      <c r="C391" s="48">
        <f>'3. 50 MHz Sig Gen Meas Data'!B370</f>
        <v>-129.13226694900001</v>
      </c>
      <c r="D391" s="24">
        <f t="shared" si="15"/>
        <v>1.2211620663491502E-13</v>
      </c>
      <c r="E391" s="24">
        <f t="shared" si="16"/>
        <v>0</v>
      </c>
      <c r="F391" s="24">
        <f t="shared" si="17"/>
        <v>0</v>
      </c>
      <c r="G391" s="9"/>
    </row>
    <row r="392" spans="1:7" x14ac:dyDescent="0.25">
      <c r="A392" s="2">
        <v>369</v>
      </c>
      <c r="B392" s="48">
        <f>'3. 50 MHz Sig Gen Meas Data'!A371</f>
        <v>7252.1222472199997</v>
      </c>
      <c r="C392" s="48">
        <f>'3. 50 MHz Sig Gen Meas Data'!B371</f>
        <v>-129.116311916</v>
      </c>
      <c r="D392" s="24">
        <f t="shared" si="15"/>
        <v>1.2256566006220003E-13</v>
      </c>
      <c r="E392" s="24">
        <f t="shared" si="16"/>
        <v>0</v>
      </c>
      <c r="F392" s="24">
        <f t="shared" si="17"/>
        <v>0</v>
      </c>
      <c r="G392" s="9"/>
    </row>
    <row r="393" spans="1:7" x14ac:dyDescent="0.25">
      <c r="A393" s="2">
        <v>370</v>
      </c>
      <c r="B393" s="48">
        <f>'3. 50 MHz Sig Gen Meas Data'!A372</f>
        <v>7382.7311644199999</v>
      </c>
      <c r="C393" s="48">
        <f>'3. 50 MHz Sig Gen Meas Data'!B372</f>
        <v>-129.32962446400001</v>
      </c>
      <c r="D393" s="24">
        <f t="shared" si="15"/>
        <v>1.1669105158703818E-13</v>
      </c>
      <c r="E393" s="24">
        <f t="shared" si="16"/>
        <v>0</v>
      </c>
      <c r="F393" s="24">
        <f t="shared" si="17"/>
        <v>0</v>
      </c>
      <c r="G393" s="9"/>
    </row>
    <row r="394" spans="1:7" x14ac:dyDescent="0.25">
      <c r="A394" s="2">
        <v>371</v>
      </c>
      <c r="B394" s="48">
        <f>'3. 50 MHz Sig Gen Meas Data'!A373</f>
        <v>7515.6923157199999</v>
      </c>
      <c r="C394" s="48">
        <f>'3. 50 MHz Sig Gen Meas Data'!B373</f>
        <v>-129.187172753</v>
      </c>
      <c r="D394" s="24">
        <f t="shared" si="15"/>
        <v>1.2058206713741774E-13</v>
      </c>
      <c r="E394" s="24">
        <f t="shared" si="16"/>
        <v>0</v>
      </c>
      <c r="F394" s="24">
        <f t="shared" si="17"/>
        <v>0</v>
      </c>
      <c r="G394" s="9"/>
    </row>
    <row r="395" spans="1:7" x14ac:dyDescent="0.25">
      <c r="A395" s="2">
        <v>372</v>
      </c>
      <c r="B395" s="48">
        <f>'3. 50 MHz Sig Gen Meas Data'!A374</f>
        <v>7651.0480642700004</v>
      </c>
      <c r="C395" s="48">
        <f>'3. 50 MHz Sig Gen Meas Data'!B374</f>
        <v>-129.09943391199999</v>
      </c>
      <c r="D395" s="24">
        <f t="shared" si="15"/>
        <v>1.2304291425896515E-13</v>
      </c>
      <c r="E395" s="24">
        <f t="shared" si="16"/>
        <v>0</v>
      </c>
      <c r="F395" s="24">
        <f t="shared" si="17"/>
        <v>0</v>
      </c>
      <c r="G395" s="9"/>
    </row>
    <row r="396" spans="1:7" x14ac:dyDescent="0.25">
      <c r="A396" s="2">
        <v>373</v>
      </c>
      <c r="B396" s="48">
        <f>'3. 50 MHz Sig Gen Meas Data'!A375</f>
        <v>7788.8415361799998</v>
      </c>
      <c r="C396" s="48">
        <f>'3. 50 MHz Sig Gen Meas Data'!B375</f>
        <v>-129.457923335</v>
      </c>
      <c r="D396" s="24">
        <f t="shared" si="15"/>
        <v>1.1329419723565209E-13</v>
      </c>
      <c r="E396" s="24">
        <f t="shared" si="16"/>
        <v>0</v>
      </c>
      <c r="F396" s="24">
        <f t="shared" si="17"/>
        <v>0</v>
      </c>
      <c r="G396" s="9"/>
    </row>
    <row r="397" spans="1:7" x14ac:dyDescent="0.25">
      <c r="A397" s="2">
        <v>374</v>
      </c>
      <c r="B397" s="48">
        <f>'3. 50 MHz Sig Gen Meas Data'!A376</f>
        <v>7929.1166342300003</v>
      </c>
      <c r="C397" s="48">
        <f>'3. 50 MHz Sig Gen Meas Data'!B376</f>
        <v>-129.45376141099999</v>
      </c>
      <c r="D397" s="24">
        <f t="shared" si="15"/>
        <v>1.1340282119115118E-13</v>
      </c>
      <c r="E397" s="24">
        <f t="shared" si="16"/>
        <v>0</v>
      </c>
      <c r="F397" s="24">
        <f t="shared" si="17"/>
        <v>0</v>
      </c>
      <c r="G397" s="9"/>
    </row>
    <row r="398" spans="1:7" x14ac:dyDescent="0.25">
      <c r="A398" s="2">
        <v>375</v>
      </c>
      <c r="B398" s="48">
        <f>'3. 50 MHz Sig Gen Meas Data'!A377</f>
        <v>8071.9180518900002</v>
      </c>
      <c r="C398" s="48">
        <f>'3. 50 MHz Sig Gen Meas Data'!B377</f>
        <v>-129.43648611099999</v>
      </c>
      <c r="D398" s="24">
        <f t="shared" si="15"/>
        <v>1.1385481157674728E-13</v>
      </c>
      <c r="E398" s="24">
        <f t="shared" si="16"/>
        <v>0</v>
      </c>
      <c r="F398" s="24">
        <f t="shared" si="17"/>
        <v>0</v>
      </c>
      <c r="G398" s="9"/>
    </row>
    <row r="399" spans="1:7" x14ac:dyDescent="0.25">
      <c r="A399" s="2">
        <v>376</v>
      </c>
      <c r="B399" s="48">
        <f>'3. 50 MHz Sig Gen Meas Data'!A378</f>
        <v>8217.2912875500006</v>
      </c>
      <c r="C399" s="48">
        <f>'3. 50 MHz Sig Gen Meas Data'!B378</f>
        <v>-129.540545917</v>
      </c>
      <c r="D399" s="24">
        <f t="shared" si="15"/>
        <v>1.1115919891243865E-13</v>
      </c>
      <c r="E399" s="24">
        <f t="shared" si="16"/>
        <v>0</v>
      </c>
      <c r="F399" s="24">
        <f t="shared" si="17"/>
        <v>0</v>
      </c>
      <c r="G399" s="9"/>
    </row>
    <row r="400" spans="1:7" x14ac:dyDescent="0.25">
      <c r="A400" s="2">
        <v>377</v>
      </c>
      <c r="B400" s="48">
        <f>'3. 50 MHz Sig Gen Meas Data'!A379</f>
        <v>8365.2826590099994</v>
      </c>
      <c r="C400" s="48">
        <f>'3. 50 MHz Sig Gen Meas Data'!B379</f>
        <v>-129.488855822</v>
      </c>
      <c r="D400" s="24">
        <f t="shared" si="15"/>
        <v>1.1249012977379243E-13</v>
      </c>
      <c r="E400" s="24">
        <f t="shared" si="16"/>
        <v>0</v>
      </c>
      <c r="F400" s="24">
        <f t="shared" si="17"/>
        <v>0</v>
      </c>
      <c r="G400" s="9"/>
    </row>
    <row r="401" spans="1:7" x14ac:dyDescent="0.25">
      <c r="A401" s="2">
        <v>378</v>
      </c>
      <c r="B401" s="48">
        <f>'3. 50 MHz Sig Gen Meas Data'!A380</f>
        <v>8515.9393182500007</v>
      </c>
      <c r="C401" s="48">
        <f>'3. 50 MHz Sig Gen Meas Data'!B380</f>
        <v>-129.54110194200001</v>
      </c>
      <c r="D401" s="24">
        <f t="shared" si="15"/>
        <v>1.1114496816815259E-13</v>
      </c>
      <c r="E401" s="24">
        <f t="shared" si="16"/>
        <v>0</v>
      </c>
      <c r="F401" s="24">
        <f t="shared" si="17"/>
        <v>0</v>
      </c>
      <c r="G401" s="9"/>
    </row>
    <row r="402" spans="1:7" x14ac:dyDescent="0.25">
      <c r="A402" s="2">
        <v>379</v>
      </c>
      <c r="B402" s="48">
        <f>'3. 50 MHz Sig Gen Meas Data'!A381</f>
        <v>8669.3092664399992</v>
      </c>
      <c r="C402" s="48">
        <f>'3. 50 MHz Sig Gen Meas Data'!B381</f>
        <v>-129.503398471</v>
      </c>
      <c r="D402" s="24">
        <f t="shared" si="15"/>
        <v>1.1211407881603745E-13</v>
      </c>
      <c r="E402" s="24">
        <f t="shared" si="16"/>
        <v>0</v>
      </c>
      <c r="F402" s="24">
        <f t="shared" si="17"/>
        <v>0</v>
      </c>
      <c r="G402" s="9"/>
    </row>
    <row r="403" spans="1:7" x14ac:dyDescent="0.25">
      <c r="A403" s="2">
        <v>380</v>
      </c>
      <c r="B403" s="48">
        <f>'3. 50 MHz Sig Gen Meas Data'!A382</f>
        <v>8825.4413692300004</v>
      </c>
      <c r="C403" s="48">
        <f>'3. 50 MHz Sig Gen Meas Data'!B382</f>
        <v>-129.51768036000001</v>
      </c>
      <c r="D403" s="24">
        <f t="shared" si="15"/>
        <v>1.1174599425968715E-13</v>
      </c>
      <c r="E403" s="24">
        <f t="shared" si="16"/>
        <v>0</v>
      </c>
      <c r="F403" s="24">
        <f t="shared" si="17"/>
        <v>0</v>
      </c>
      <c r="G403" s="9"/>
    </row>
    <row r="404" spans="1:7" x14ac:dyDescent="0.25">
      <c r="A404" s="2">
        <v>381</v>
      </c>
      <c r="B404" s="48">
        <f>'3. 50 MHz Sig Gen Meas Data'!A383</f>
        <v>8984.3853723499997</v>
      </c>
      <c r="C404" s="48">
        <f>'3. 50 MHz Sig Gen Meas Data'!B383</f>
        <v>-129.625960924</v>
      </c>
      <c r="D404" s="24">
        <f t="shared" si="15"/>
        <v>1.0899433038366635E-13</v>
      </c>
      <c r="E404" s="24">
        <f t="shared" si="16"/>
        <v>0</v>
      </c>
      <c r="F404" s="24">
        <f t="shared" si="17"/>
        <v>0</v>
      </c>
      <c r="G404" s="9"/>
    </row>
    <row r="405" spans="1:7" x14ac:dyDescent="0.25">
      <c r="A405" s="2">
        <v>382</v>
      </c>
      <c r="B405" s="48">
        <f>'3. 50 MHz Sig Gen Meas Data'!A384</f>
        <v>9146.1919174100003</v>
      </c>
      <c r="C405" s="48">
        <f>'3. 50 MHz Sig Gen Meas Data'!B384</f>
        <v>-129.654085229</v>
      </c>
      <c r="D405" s="24">
        <f t="shared" si="15"/>
        <v>1.0829077880963442E-13</v>
      </c>
      <c r="E405" s="24">
        <f t="shared" si="16"/>
        <v>0</v>
      </c>
      <c r="F405" s="24">
        <f t="shared" si="17"/>
        <v>0</v>
      </c>
      <c r="G405" s="9"/>
    </row>
    <row r="406" spans="1:7" x14ac:dyDescent="0.25">
      <c r="A406" s="2">
        <v>383</v>
      </c>
      <c r="B406" s="48">
        <f>'3. 50 MHz Sig Gen Meas Data'!A385</f>
        <v>9310.9125580899999</v>
      </c>
      <c r="C406" s="48">
        <f>'3. 50 MHz Sig Gen Meas Data'!B385</f>
        <v>-129.57510884800001</v>
      </c>
      <c r="D406" s="24">
        <f t="shared" si="15"/>
        <v>1.1027805943166079E-13</v>
      </c>
      <c r="E406" s="24">
        <f t="shared" si="16"/>
        <v>0</v>
      </c>
      <c r="F406" s="24">
        <f t="shared" si="17"/>
        <v>0</v>
      </c>
      <c r="G406" s="9"/>
    </row>
    <row r="407" spans="1:7" x14ac:dyDescent="0.25">
      <c r="A407" s="2">
        <v>384</v>
      </c>
      <c r="B407" s="48">
        <f>'3. 50 MHz Sig Gen Meas Data'!A386</f>
        <v>9478.5997765200009</v>
      </c>
      <c r="C407" s="48">
        <f>'3. 50 MHz Sig Gen Meas Data'!B386</f>
        <v>-129.498426685</v>
      </c>
      <c r="D407" s="24">
        <f t="shared" ref="D407:D470" si="18">10^(C407/10)</f>
        <v>1.1224250006274147E-13</v>
      </c>
      <c r="E407" s="24">
        <f t="shared" ref="E407:E470" si="19">IF($B407&gt;=$C$11, IF($B407&lt;=$C$12,$D407,0),0)</f>
        <v>0</v>
      </c>
      <c r="F407" s="24">
        <f t="shared" si="17"/>
        <v>0</v>
      </c>
      <c r="G407" s="9"/>
    </row>
    <row r="408" spans="1:7" x14ac:dyDescent="0.25">
      <c r="A408" s="2">
        <v>385</v>
      </c>
      <c r="B408" s="48">
        <f>'3. 50 MHz Sig Gen Meas Data'!A387</f>
        <v>9649.3070000299995</v>
      </c>
      <c r="C408" s="48">
        <f>'3. 50 MHz Sig Gen Meas Data'!B387</f>
        <v>-129.72299189899999</v>
      </c>
      <c r="D408" s="24">
        <f t="shared" si="18"/>
        <v>1.0658615853227905E-13</v>
      </c>
      <c r="E408" s="24">
        <f t="shared" si="19"/>
        <v>0</v>
      </c>
      <c r="F408" s="24">
        <f t="shared" si="17"/>
        <v>0</v>
      </c>
      <c r="G408" s="9"/>
    </row>
    <row r="409" spans="1:7" x14ac:dyDescent="0.25">
      <c r="A409" s="2">
        <v>386</v>
      </c>
      <c r="B409" s="48">
        <f>'3. 50 MHz Sig Gen Meas Data'!A388</f>
        <v>9823.0886181700007</v>
      </c>
      <c r="C409" s="48">
        <f>'3. 50 MHz Sig Gen Meas Data'!B388</f>
        <v>-129.698182882</v>
      </c>
      <c r="D409" s="24">
        <f t="shared" si="18"/>
        <v>1.0719677300944897E-13</v>
      </c>
      <c r="E409" s="24">
        <f t="shared" si="19"/>
        <v>0</v>
      </c>
      <c r="F409" s="24">
        <f t="shared" ref="F409:F472" si="20">((E409+E408)/2)*($B409-$B408)</f>
        <v>0</v>
      </c>
      <c r="G409" s="9"/>
    </row>
    <row r="410" spans="1:7" x14ac:dyDescent="0.25">
      <c r="A410" s="2">
        <v>387</v>
      </c>
      <c r="B410" s="48">
        <f>'3. 50 MHz Sig Gen Meas Data'!A389</f>
        <v>10000</v>
      </c>
      <c r="C410" s="48">
        <f>'3. 50 MHz Sig Gen Meas Data'!B389</f>
        <v>-129.824041784</v>
      </c>
      <c r="D410" s="24">
        <f t="shared" si="18"/>
        <v>1.0413478425460636E-13</v>
      </c>
      <c r="E410" s="24">
        <f t="shared" si="19"/>
        <v>0</v>
      </c>
      <c r="F410" s="24">
        <f t="shared" si="20"/>
        <v>0</v>
      </c>
      <c r="G410" s="9"/>
    </row>
    <row r="411" spans="1:7" x14ac:dyDescent="0.25">
      <c r="A411" s="2">
        <v>388</v>
      </c>
      <c r="B411" s="48">
        <f>'3. 50 MHz Sig Gen Meas Data'!A390</f>
        <v>10180.097511800001</v>
      </c>
      <c r="C411" s="48">
        <f>'3. 50 MHz Sig Gen Meas Data'!B390</f>
        <v>-129.70251787800001</v>
      </c>
      <c r="D411" s="24">
        <f t="shared" si="18"/>
        <v>1.0708982582149579E-13</v>
      </c>
      <c r="E411" s="24">
        <f t="shared" si="19"/>
        <v>0</v>
      </c>
      <c r="F411" s="24">
        <f t="shared" si="20"/>
        <v>0</v>
      </c>
      <c r="G411" s="9"/>
    </row>
    <row r="412" spans="1:7" x14ac:dyDescent="0.25">
      <c r="A412" s="2">
        <v>389</v>
      </c>
      <c r="B412" s="48">
        <f>'3. 50 MHz Sig Gen Meas Data'!A391</f>
        <v>10363.438534999999</v>
      </c>
      <c r="C412" s="48">
        <f>'3. 50 MHz Sig Gen Meas Data'!B391</f>
        <v>-129.62517481099999</v>
      </c>
      <c r="D412" s="24">
        <f t="shared" si="18"/>
        <v>1.0901406114670463E-13</v>
      </c>
      <c r="E412" s="24">
        <f t="shared" si="19"/>
        <v>0</v>
      </c>
      <c r="F412" s="24">
        <f t="shared" si="20"/>
        <v>0</v>
      </c>
      <c r="G412" s="9"/>
    </row>
    <row r="413" spans="1:7" x14ac:dyDescent="0.25">
      <c r="A413" s="2">
        <v>390</v>
      </c>
      <c r="B413" s="48">
        <f>'3. 50 MHz Sig Gen Meas Data'!A392</f>
        <v>10550.0814844</v>
      </c>
      <c r="C413" s="48">
        <f>'3. 50 MHz Sig Gen Meas Data'!B392</f>
        <v>-129.860931179</v>
      </c>
      <c r="D413" s="24">
        <f t="shared" si="18"/>
        <v>1.0325399931756769E-13</v>
      </c>
      <c r="E413" s="24">
        <f t="shared" si="19"/>
        <v>0</v>
      </c>
      <c r="F413" s="24">
        <f t="shared" si="20"/>
        <v>0</v>
      </c>
      <c r="G413" s="9"/>
    </row>
    <row r="414" spans="1:7" x14ac:dyDescent="0.25">
      <c r="A414" s="2">
        <v>391</v>
      </c>
      <c r="B414" s="48">
        <f>'3. 50 MHz Sig Gen Meas Data'!A393</f>
        <v>10740.085826799999</v>
      </c>
      <c r="C414" s="48">
        <f>'3. 50 MHz Sig Gen Meas Data'!B393</f>
        <v>-129.77992145600001</v>
      </c>
      <c r="D414" s="24">
        <f t="shared" si="18"/>
        <v>1.0519808991721497E-13</v>
      </c>
      <c r="E414" s="24">
        <f t="shared" si="19"/>
        <v>0</v>
      </c>
      <c r="F414" s="24">
        <f t="shared" si="20"/>
        <v>0</v>
      </c>
      <c r="G414" s="9"/>
    </row>
    <row r="415" spans="1:7" x14ac:dyDescent="0.25">
      <c r="A415" s="2">
        <v>392</v>
      </c>
      <c r="B415" s="48">
        <f>'3. 50 MHz Sig Gen Meas Data'!A394</f>
        <v>10933.5121002</v>
      </c>
      <c r="C415" s="48">
        <f>'3. 50 MHz Sig Gen Meas Data'!B394</f>
        <v>-129.81690980900001</v>
      </c>
      <c r="D415" s="24">
        <f t="shared" si="18"/>
        <v>1.0430593467491349E-13</v>
      </c>
      <c r="E415" s="24">
        <f t="shared" si="19"/>
        <v>0</v>
      </c>
      <c r="F415" s="24">
        <f t="shared" si="20"/>
        <v>0</v>
      </c>
      <c r="G415" s="9"/>
    </row>
    <row r="416" spans="1:7" x14ac:dyDescent="0.25">
      <c r="A416" s="2">
        <v>393</v>
      </c>
      <c r="B416" s="48">
        <f>'3. 50 MHz Sig Gen Meas Data'!A395</f>
        <v>11130.421932699999</v>
      </c>
      <c r="C416" s="48">
        <f>'3. 50 MHz Sig Gen Meas Data'!B395</f>
        <v>-129.76771069599999</v>
      </c>
      <c r="D416" s="24">
        <f t="shared" si="18"/>
        <v>1.0549428436920727E-13</v>
      </c>
      <c r="E416" s="24">
        <f t="shared" si="19"/>
        <v>0</v>
      </c>
      <c r="F416" s="24">
        <f t="shared" si="20"/>
        <v>0</v>
      </c>
      <c r="G416" s="9"/>
    </row>
    <row r="417" spans="1:7" x14ac:dyDescent="0.25">
      <c r="A417" s="2">
        <v>394</v>
      </c>
      <c r="B417" s="48">
        <f>'3. 50 MHz Sig Gen Meas Data'!A396</f>
        <v>11330.878062199999</v>
      </c>
      <c r="C417" s="48">
        <f>'3. 50 MHz Sig Gen Meas Data'!B396</f>
        <v>-129.75686515999999</v>
      </c>
      <c r="D417" s="24">
        <f t="shared" si="18"/>
        <v>1.0575806203998489E-13</v>
      </c>
      <c r="E417" s="24">
        <f t="shared" si="19"/>
        <v>0</v>
      </c>
      <c r="F417" s="24">
        <f t="shared" si="20"/>
        <v>0</v>
      </c>
      <c r="G417" s="9"/>
    </row>
    <row r="418" spans="1:7" x14ac:dyDescent="0.25">
      <c r="A418" s="2">
        <v>395</v>
      </c>
      <c r="B418" s="48">
        <f>'3. 50 MHz Sig Gen Meas Data'!A397</f>
        <v>11534.944356800001</v>
      </c>
      <c r="C418" s="48">
        <f>'3. 50 MHz Sig Gen Meas Data'!B397</f>
        <v>-129.780779502</v>
      </c>
      <c r="D418" s="24">
        <f t="shared" si="18"/>
        <v>1.0517730773192559E-13</v>
      </c>
      <c r="E418" s="24">
        <f t="shared" si="19"/>
        <v>0</v>
      </c>
      <c r="F418" s="24">
        <f t="shared" si="20"/>
        <v>0</v>
      </c>
      <c r="G418" s="9"/>
    </row>
    <row r="419" spans="1:7" x14ac:dyDescent="0.25">
      <c r="A419" s="2">
        <v>396</v>
      </c>
      <c r="B419" s="48">
        <f>'3. 50 MHz Sig Gen Meas Data'!A398</f>
        <v>11742.6858345</v>
      </c>
      <c r="C419" s="48">
        <f>'3. 50 MHz Sig Gen Meas Data'!B398</f>
        <v>-129.841500371</v>
      </c>
      <c r="D419" s="24">
        <f t="shared" si="18"/>
        <v>1.0371700394749074E-13</v>
      </c>
      <c r="E419" s="24">
        <f t="shared" si="19"/>
        <v>0</v>
      </c>
      <c r="F419" s="24">
        <f t="shared" si="20"/>
        <v>0</v>
      </c>
      <c r="G419" s="9"/>
    </row>
    <row r="420" spans="1:7" x14ac:dyDescent="0.25">
      <c r="A420" s="2">
        <v>397</v>
      </c>
      <c r="B420" s="48">
        <f>'3. 50 MHz Sig Gen Meas Data'!A399</f>
        <v>11954.168684599999</v>
      </c>
      <c r="C420" s="48">
        <f>'3. 50 MHz Sig Gen Meas Data'!B399</f>
        <v>-129.841877219</v>
      </c>
      <c r="D420" s="24">
        <f t="shared" si="18"/>
        <v>1.0370800455850282E-13</v>
      </c>
      <c r="E420" s="24">
        <f t="shared" si="19"/>
        <v>0</v>
      </c>
      <c r="F420" s="24">
        <f t="shared" si="20"/>
        <v>0</v>
      </c>
      <c r="G420" s="9"/>
    </row>
    <row r="421" spans="1:7" x14ac:dyDescent="0.25">
      <c r="A421" s="2">
        <v>398</v>
      </c>
      <c r="B421" s="48">
        <f>'3. 50 MHz Sig Gen Meas Data'!A400</f>
        <v>12169.4602882</v>
      </c>
      <c r="C421" s="48">
        <f>'3. 50 MHz Sig Gen Meas Data'!B400</f>
        <v>-129.809007517</v>
      </c>
      <c r="D421" s="24">
        <f t="shared" si="18"/>
        <v>1.0449589939660384E-13</v>
      </c>
      <c r="E421" s="24">
        <f t="shared" si="19"/>
        <v>1.0449589939660384E-13</v>
      </c>
      <c r="F421" s="24">
        <f t="shared" si="20"/>
        <v>1.1248544875359589E-11</v>
      </c>
      <c r="G421" s="9"/>
    </row>
    <row r="422" spans="1:7" x14ac:dyDescent="0.25">
      <c r="A422" s="2">
        <v>399</v>
      </c>
      <c r="B422" s="48">
        <f>'3. 50 MHz Sig Gen Meas Data'!A401</f>
        <v>12388.629239899999</v>
      </c>
      <c r="C422" s="48">
        <f>'3. 50 MHz Sig Gen Meas Data'!B401</f>
        <v>-129.781276292</v>
      </c>
      <c r="D422" s="24">
        <f t="shared" si="18"/>
        <v>1.0516527717466623E-13</v>
      </c>
      <c r="E422" s="24">
        <f t="shared" si="19"/>
        <v>1.0516527717466623E-13</v>
      </c>
      <c r="F422" s="24">
        <f t="shared" si="20"/>
        <v>2.297561014065688E-11</v>
      </c>
      <c r="G422" s="9"/>
    </row>
    <row r="423" spans="1:7" x14ac:dyDescent="0.25">
      <c r="A423" s="2">
        <v>400</v>
      </c>
      <c r="B423" s="48">
        <f>'3. 50 MHz Sig Gen Meas Data'!A402</f>
        <v>12611.745370000001</v>
      </c>
      <c r="C423" s="48">
        <f>'3. 50 MHz Sig Gen Meas Data'!B402</f>
        <v>-129.79780390600001</v>
      </c>
      <c r="D423" s="24">
        <f t="shared" si="18"/>
        <v>1.0476581827416876E-13</v>
      </c>
      <c r="E423" s="24">
        <f t="shared" si="19"/>
        <v>1.0476581827416876E-13</v>
      </c>
      <c r="F423" s="24">
        <f t="shared" si="20"/>
        <v>2.3419506802099008E-11</v>
      </c>
      <c r="G423" s="9"/>
    </row>
    <row r="424" spans="1:7" x14ac:dyDescent="0.25">
      <c r="A424" s="2">
        <v>401</v>
      </c>
      <c r="B424" s="48">
        <f>'3. 50 MHz Sig Gen Meas Data'!A403</f>
        <v>12838.879766100001</v>
      </c>
      <c r="C424" s="48">
        <f>'3. 50 MHz Sig Gen Meas Data'!B403</f>
        <v>-129.77602708699999</v>
      </c>
      <c r="D424" s="24">
        <f t="shared" si="18"/>
        <v>1.0529246457190542E-13</v>
      </c>
      <c r="E424" s="24">
        <f t="shared" si="19"/>
        <v>1.0529246457190542E-13</v>
      </c>
      <c r="F424" s="24">
        <f t="shared" si="20"/>
        <v>2.3855730610023047E-11</v>
      </c>
      <c r="G424" s="9"/>
    </row>
    <row r="425" spans="1:7" x14ac:dyDescent="0.25">
      <c r="A425" s="2">
        <v>402</v>
      </c>
      <c r="B425" s="48">
        <f>'3. 50 MHz Sig Gen Meas Data'!A404</f>
        <v>13070.1047961</v>
      </c>
      <c r="C425" s="48">
        <f>'3. 50 MHz Sig Gen Meas Data'!B404</f>
        <v>-129.770687614</v>
      </c>
      <c r="D425" s="24">
        <f t="shared" si="18"/>
        <v>1.0542199696101271E-13</v>
      </c>
      <c r="E425" s="24">
        <f t="shared" si="19"/>
        <v>1.0542199696101271E-13</v>
      </c>
      <c r="F425" s="24">
        <f t="shared" si="20"/>
        <v>2.4361228844691382E-11</v>
      </c>
      <c r="G425" s="9"/>
    </row>
    <row r="426" spans="1:7" x14ac:dyDescent="0.25">
      <c r="A426" s="2">
        <v>403</v>
      </c>
      <c r="B426" s="48">
        <f>'3. 50 MHz Sig Gen Meas Data'!A405</f>
        <v>13305.494131400001</v>
      </c>
      <c r="C426" s="48">
        <f>'3. 50 MHz Sig Gen Meas Data'!B405</f>
        <v>-129.76697920800001</v>
      </c>
      <c r="D426" s="24">
        <f t="shared" si="18"/>
        <v>1.0551205440898494E-13</v>
      </c>
      <c r="E426" s="24">
        <f t="shared" si="19"/>
        <v>1.0551205440898494E-13</v>
      </c>
      <c r="F426" s="24">
        <f t="shared" si="20"/>
        <v>2.4825813072059932E-11</v>
      </c>
      <c r="G426" s="9"/>
    </row>
    <row r="427" spans="1:7" x14ac:dyDescent="0.25">
      <c r="A427" s="2">
        <v>404</v>
      </c>
      <c r="B427" s="48">
        <f>'3. 50 MHz Sig Gen Meas Data'!A406</f>
        <v>13545.12277</v>
      </c>
      <c r="C427" s="48">
        <f>'3. 50 MHz Sig Gen Meas Data'!B406</f>
        <v>-129.74256373</v>
      </c>
      <c r="D427" s="24">
        <f t="shared" si="18"/>
        <v>1.0610690013419951E-13</v>
      </c>
      <c r="E427" s="24">
        <f t="shared" si="19"/>
        <v>1.0610690013419951E-13</v>
      </c>
      <c r="F427" s="24">
        <f t="shared" si="20"/>
        <v>2.5354980989569208E-11</v>
      </c>
      <c r="G427" s="9"/>
    </row>
    <row r="428" spans="1:7" x14ac:dyDescent="0.25">
      <c r="A428" s="2">
        <v>405</v>
      </c>
      <c r="B428" s="48">
        <f>'3. 50 MHz Sig Gen Meas Data'!A407</f>
        <v>13789.0670608</v>
      </c>
      <c r="C428" s="48">
        <f>'3. 50 MHz Sig Gen Meas Data'!B407</f>
        <v>-129.70609901399999</v>
      </c>
      <c r="D428" s="24">
        <f t="shared" si="18"/>
        <v>1.0700155733685915E-13</v>
      </c>
      <c r="E428" s="24">
        <f t="shared" si="19"/>
        <v>1.0700155733685915E-13</v>
      </c>
      <c r="F428" s="24">
        <f t="shared" si="20"/>
        <v>2.5993295760629691E-11</v>
      </c>
      <c r="G428" s="9"/>
    </row>
    <row r="429" spans="1:7" x14ac:dyDescent="0.25">
      <c r="A429" s="2">
        <v>406</v>
      </c>
      <c r="B429" s="48">
        <f>'3. 50 MHz Sig Gen Meas Data'!A408</f>
        <v>14037.4047276</v>
      </c>
      <c r="C429" s="48">
        <f>'3. 50 MHz Sig Gen Meas Data'!B408</f>
        <v>-129.72155599800001</v>
      </c>
      <c r="D429" s="24">
        <f t="shared" si="18"/>
        <v>1.0662140477225224E-13</v>
      </c>
      <c r="E429" s="24">
        <f t="shared" si="19"/>
        <v>1.0662140477225224E-13</v>
      </c>
      <c r="F429" s="24">
        <f t="shared" si="20"/>
        <v>2.6525313992540773E-11</v>
      </c>
      <c r="G429" s="9"/>
    </row>
    <row r="430" spans="1:7" x14ac:dyDescent="0.25">
      <c r="A430" s="2">
        <v>407</v>
      </c>
      <c r="B430" s="48">
        <f>'3. 50 MHz Sig Gen Meas Data'!A409</f>
        <v>14290.2148939</v>
      </c>
      <c r="C430" s="48">
        <f>'3. 50 MHz Sig Gen Meas Data'!B409</f>
        <v>-129.782531455</v>
      </c>
      <c r="D430" s="24">
        <f t="shared" si="18"/>
        <v>1.0513488754334323E-13</v>
      </c>
      <c r="E430" s="24">
        <f t="shared" si="19"/>
        <v>1.0513488754334323E-13</v>
      </c>
      <c r="F430" s="24">
        <f t="shared" si="20"/>
        <v>2.6767071737688528E-11</v>
      </c>
      <c r="G430" s="9"/>
    </row>
    <row r="431" spans="1:7" x14ac:dyDescent="0.25">
      <c r="A431" s="2">
        <v>408</v>
      </c>
      <c r="B431" s="48">
        <f>'3. 50 MHz Sig Gen Meas Data'!A410</f>
        <v>14547.5781085</v>
      </c>
      <c r="C431" s="48">
        <f>'3. 50 MHz Sig Gen Meas Data'!B410</f>
        <v>-129.75557840100001</v>
      </c>
      <c r="D431" s="24">
        <f t="shared" si="18"/>
        <v>1.0578940144353659E-13</v>
      </c>
      <c r="E431" s="24">
        <f t="shared" si="19"/>
        <v>1.0578940144353659E-13</v>
      </c>
      <c r="F431" s="24">
        <f t="shared" si="20"/>
        <v>2.7142076525441383E-11</v>
      </c>
      <c r="G431" s="9"/>
    </row>
    <row r="432" spans="1:7" x14ac:dyDescent="0.25">
      <c r="A432" s="2">
        <v>409</v>
      </c>
      <c r="B432" s="48">
        <f>'3. 50 MHz Sig Gen Meas Data'!A411</f>
        <v>14809.576370500001</v>
      </c>
      <c r="C432" s="48">
        <f>'3. 50 MHz Sig Gen Meas Data'!B411</f>
        <v>-129.688706424</v>
      </c>
      <c r="D432" s="24">
        <f t="shared" si="18"/>
        <v>1.0743093551244983E-13</v>
      </c>
      <c r="E432" s="24">
        <f t="shared" si="19"/>
        <v>1.0743093551244983E-13</v>
      </c>
      <c r="F432" s="24">
        <f t="shared" si="20"/>
        <v>2.7931678852761509E-11</v>
      </c>
      <c r="G432" s="9"/>
    </row>
    <row r="433" spans="1:7" x14ac:dyDescent="0.25">
      <c r="A433" s="2">
        <v>410</v>
      </c>
      <c r="B433" s="48">
        <f>'3. 50 MHz Sig Gen Meas Data'!A412</f>
        <v>15076.293156</v>
      </c>
      <c r="C433" s="48">
        <f>'3. 50 MHz Sig Gen Meas Data'!B412</f>
        <v>-129.65568370700001</v>
      </c>
      <c r="D433" s="24">
        <f t="shared" si="18"/>
        <v>1.0825092829743449E-13</v>
      </c>
      <c r="E433" s="24">
        <f t="shared" si="19"/>
        <v>1.0825092829743449E-13</v>
      </c>
      <c r="F433" s="24">
        <f t="shared" si="20"/>
        <v>2.8762986703010444E-11</v>
      </c>
      <c r="G433" s="9"/>
    </row>
    <row r="434" spans="1:7" x14ac:dyDescent="0.25">
      <c r="A434" s="2">
        <v>411</v>
      </c>
      <c r="B434" s="48">
        <f>'3. 50 MHz Sig Gen Meas Data'!A413</f>
        <v>15347.8134445</v>
      </c>
      <c r="C434" s="48">
        <f>'3. 50 MHz Sig Gen Meas Data'!B413</f>
        <v>-129.62857740300001</v>
      </c>
      <c r="D434" s="24">
        <f t="shared" si="18"/>
        <v>1.0892868472166103E-13</v>
      </c>
      <c r="E434" s="24">
        <f t="shared" si="19"/>
        <v>1.0892868472166103E-13</v>
      </c>
      <c r="F434" s="24">
        <f t="shared" si="20"/>
        <v>2.9484335591631575E-11</v>
      </c>
      <c r="G434" s="9"/>
    </row>
    <row r="435" spans="1:7" x14ac:dyDescent="0.25">
      <c r="A435" s="2">
        <v>412</v>
      </c>
      <c r="B435" s="48">
        <f>'3. 50 MHz Sig Gen Meas Data'!A414</f>
        <v>15624.2237458</v>
      </c>
      <c r="C435" s="48">
        <f>'3. 50 MHz Sig Gen Meas Data'!B414</f>
        <v>-129.69297040999999</v>
      </c>
      <c r="D435" s="24">
        <f t="shared" si="18"/>
        <v>1.0732550953541265E-13</v>
      </c>
      <c r="E435" s="24">
        <f t="shared" si="19"/>
        <v>1.0732550953541265E-13</v>
      </c>
      <c r="F435" s="24">
        <f t="shared" si="20"/>
        <v>2.9887443495993273E-11</v>
      </c>
      <c r="G435" s="9"/>
    </row>
    <row r="436" spans="1:7" x14ac:dyDescent="0.25">
      <c r="A436" s="2">
        <v>413</v>
      </c>
      <c r="B436" s="48">
        <f>'3. 50 MHz Sig Gen Meas Data'!A415</f>
        <v>15905.612127799999</v>
      </c>
      <c r="C436" s="48">
        <f>'3. 50 MHz Sig Gen Meas Data'!B415</f>
        <v>-129.709851934</v>
      </c>
      <c r="D436" s="24">
        <f t="shared" si="18"/>
        <v>1.0690913276199304E-13</v>
      </c>
      <c r="E436" s="24">
        <f t="shared" si="19"/>
        <v>1.0690913276199304E-13</v>
      </c>
      <c r="F436" s="24">
        <f t="shared" si="20"/>
        <v>3.0141569682207788E-11</v>
      </c>
      <c r="G436" s="9"/>
    </row>
    <row r="437" spans="1:7" x14ac:dyDescent="0.25">
      <c r="A437" s="2">
        <v>414</v>
      </c>
      <c r="B437" s="48">
        <f>'3. 50 MHz Sig Gen Meas Data'!A416</f>
        <v>16192.068244599999</v>
      </c>
      <c r="C437" s="48">
        <f>'3. 50 MHz Sig Gen Meas Data'!B416</f>
        <v>-129.60804032499999</v>
      </c>
      <c r="D437" s="24">
        <f t="shared" si="18"/>
        <v>1.094450105607812E-13</v>
      </c>
      <c r="E437" s="24">
        <f t="shared" si="19"/>
        <v>1.094450105607812E-13</v>
      </c>
      <c r="F437" s="24">
        <f t="shared" si="20"/>
        <v>3.0987983874916282E-11</v>
      </c>
      <c r="G437" s="9"/>
    </row>
    <row r="438" spans="1:7" x14ac:dyDescent="0.25">
      <c r="A438" s="2">
        <v>415</v>
      </c>
      <c r="B438" s="48">
        <f>'3. 50 MHz Sig Gen Meas Data'!A417</f>
        <v>16483.683364799999</v>
      </c>
      <c r="C438" s="48">
        <f>'3. 50 MHz Sig Gen Meas Data'!B417</f>
        <v>-129.566428973</v>
      </c>
      <c r="D438" s="24">
        <f t="shared" si="18"/>
        <v>1.1049868322163548E-13</v>
      </c>
      <c r="E438" s="24">
        <f t="shared" si="19"/>
        <v>1.1049868322163548E-13</v>
      </c>
      <c r="F438" s="24">
        <f t="shared" si="20"/>
        <v>3.2069453349795727E-11</v>
      </c>
      <c r="G438" s="9"/>
    </row>
    <row r="439" spans="1:7" x14ac:dyDescent="0.25">
      <c r="A439" s="2">
        <v>416</v>
      </c>
      <c r="B439" s="48">
        <f>'3. 50 MHz Sig Gen Meas Data'!A418</f>
        <v>16780.550400700002</v>
      </c>
      <c r="C439" s="48">
        <f>'3. 50 MHz Sig Gen Meas Data'!B418</f>
        <v>-129.59729279199999</v>
      </c>
      <c r="D439" s="24">
        <f t="shared" si="18"/>
        <v>1.0971619073221623E-13</v>
      </c>
      <c r="E439" s="24">
        <f t="shared" si="19"/>
        <v>1.0971619073221623E-13</v>
      </c>
      <c r="F439" s="24">
        <f t="shared" si="20"/>
        <v>3.2687268445886312E-11</v>
      </c>
      <c r="G439" s="9"/>
    </row>
    <row r="440" spans="1:7" x14ac:dyDescent="0.25">
      <c r="A440" s="2">
        <v>417</v>
      </c>
      <c r="B440" s="48">
        <f>'3. 50 MHz Sig Gen Meas Data'!A419</f>
        <v>17082.763938100001</v>
      </c>
      <c r="C440" s="48">
        <f>'3. 50 MHz Sig Gen Meas Data'!B419</f>
        <v>-129.615740628</v>
      </c>
      <c r="D440" s="24">
        <f t="shared" si="18"/>
        <v>1.0925112989047535E-13</v>
      </c>
      <c r="E440" s="24">
        <f t="shared" si="19"/>
        <v>1.0925112989047535E-13</v>
      </c>
      <c r="F440" s="24">
        <f t="shared" si="20"/>
        <v>3.3087444270191687E-11</v>
      </c>
      <c r="G440" s="9"/>
    </row>
    <row r="441" spans="1:7" x14ac:dyDescent="0.25">
      <c r="A441" s="2">
        <v>418</v>
      </c>
      <c r="B441" s="48">
        <f>'3. 50 MHz Sig Gen Meas Data'!A420</f>
        <v>17390.420266100002</v>
      </c>
      <c r="C441" s="48">
        <f>'3. 50 MHz Sig Gen Meas Data'!B420</f>
        <v>-129.58709556900001</v>
      </c>
      <c r="D441" s="24">
        <f t="shared" si="18"/>
        <v>1.0997410673372298E-13</v>
      </c>
      <c r="E441" s="24">
        <f t="shared" si="19"/>
        <v>1.0997410673372298E-13</v>
      </c>
      <c r="F441" s="24">
        <f t="shared" si="20"/>
        <v>3.3723015652366094E-11</v>
      </c>
      <c r="G441" s="9"/>
    </row>
    <row r="442" spans="1:7" x14ac:dyDescent="0.25">
      <c r="A442" s="2">
        <v>419</v>
      </c>
      <c r="B442" s="48">
        <f>'3. 50 MHz Sig Gen Meas Data'!A421</f>
        <v>17703.617407999998</v>
      </c>
      <c r="C442" s="48">
        <f>'3. 50 MHz Sig Gen Meas Data'!B421</f>
        <v>-129.59704475300001</v>
      </c>
      <c r="D442" s="24">
        <f t="shared" si="18"/>
        <v>1.0972245714187952E-13</v>
      </c>
      <c r="E442" s="24">
        <f t="shared" si="19"/>
        <v>1.0972245714187952E-13</v>
      </c>
      <c r="F442" s="24">
        <f t="shared" si="20"/>
        <v>3.4404167945544362E-11</v>
      </c>
      <c r="G442" s="9"/>
    </row>
    <row r="443" spans="1:7" x14ac:dyDescent="0.25">
      <c r="A443" s="2">
        <v>420</v>
      </c>
      <c r="B443" s="48">
        <f>'3. 50 MHz Sig Gen Meas Data'!A422</f>
        <v>18022.455152499999</v>
      </c>
      <c r="C443" s="48">
        <f>'3. 50 MHz Sig Gen Meas Data'!B422</f>
        <v>-129.581820738</v>
      </c>
      <c r="D443" s="24">
        <f t="shared" si="18"/>
        <v>1.101077596532304E-13</v>
      </c>
      <c r="E443" s="24">
        <f t="shared" si="19"/>
        <v>1.101077596532304E-13</v>
      </c>
      <c r="F443" s="24">
        <f t="shared" si="20"/>
        <v>3.5045085247949493E-11</v>
      </c>
      <c r="G443" s="9"/>
    </row>
    <row r="444" spans="1:7" x14ac:dyDescent="0.25">
      <c r="A444" s="2">
        <v>421</v>
      </c>
      <c r="B444" s="48">
        <f>'3. 50 MHz Sig Gen Meas Data'!A423</f>
        <v>18347.0350855</v>
      </c>
      <c r="C444" s="48">
        <f>'3. 50 MHz Sig Gen Meas Data'!B423</f>
        <v>-129.59817192099999</v>
      </c>
      <c r="D444" s="24">
        <f t="shared" si="18"/>
        <v>1.0969398346797346E-13</v>
      </c>
      <c r="E444" s="24">
        <f t="shared" si="19"/>
        <v>1.0969398346797346E-13</v>
      </c>
      <c r="F444" s="24">
        <f t="shared" si="20"/>
        <v>3.567161752778188E-11</v>
      </c>
      <c r="G444" s="9"/>
    </row>
    <row r="445" spans="1:7" x14ac:dyDescent="0.25">
      <c r="A445" s="2">
        <v>422</v>
      </c>
      <c r="B445" s="48">
        <f>'3. 50 MHz Sig Gen Meas Data'!A424</f>
        <v>18677.4606222</v>
      </c>
      <c r="C445" s="48">
        <f>'3. 50 MHz Sig Gen Meas Data'!B424</f>
        <v>-129.54883961900001</v>
      </c>
      <c r="D445" s="24">
        <f t="shared" si="18"/>
        <v>1.1094712126135544E-13</v>
      </c>
      <c r="E445" s="24">
        <f t="shared" si="19"/>
        <v>1.1094712126135544E-13</v>
      </c>
      <c r="F445" s="24">
        <f t="shared" si="20"/>
        <v>3.645272772413476E-11</v>
      </c>
      <c r="G445" s="9"/>
    </row>
    <row r="446" spans="1:7" x14ac:dyDescent="0.25">
      <c r="A446" s="2">
        <v>423</v>
      </c>
      <c r="B446" s="48">
        <f>'3. 50 MHz Sig Gen Meas Data'!A425</f>
        <v>19013.8370407</v>
      </c>
      <c r="C446" s="48">
        <f>'3. 50 MHz Sig Gen Meas Data'!B425</f>
        <v>-129.59823391899999</v>
      </c>
      <c r="D446" s="24">
        <f t="shared" si="18"/>
        <v>1.09692417535334E-13</v>
      </c>
      <c r="E446" s="24">
        <f t="shared" si="19"/>
        <v>1.09692417535334E-13</v>
      </c>
      <c r="F446" s="24">
        <f t="shared" si="20"/>
        <v>3.7108968919961094E-11</v>
      </c>
      <c r="G446" s="9"/>
    </row>
    <row r="447" spans="1:7" x14ac:dyDescent="0.25">
      <c r="A447" s="2">
        <v>424</v>
      </c>
      <c r="B447" s="48">
        <f>'3. 50 MHz Sig Gen Meas Data'!A426</f>
        <v>19356.271514799999</v>
      </c>
      <c r="C447" s="48">
        <f>'3. 50 MHz Sig Gen Meas Data'!B426</f>
        <v>-129.662200383</v>
      </c>
      <c r="D447" s="24">
        <f t="shared" si="18"/>
        <v>1.0808861740936483E-13</v>
      </c>
      <c r="E447" s="24">
        <f t="shared" si="19"/>
        <v>1.0808861740936483E-13</v>
      </c>
      <c r="F447" s="24">
        <f t="shared" si="20"/>
        <v>3.7287867085120683E-11</v>
      </c>
      <c r="G447" s="9"/>
    </row>
    <row r="448" spans="1:7" x14ac:dyDescent="0.25">
      <c r="A448" s="2">
        <v>425</v>
      </c>
      <c r="B448" s="48">
        <f>'3. 50 MHz Sig Gen Meas Data'!A427</f>
        <v>19704.8731486</v>
      </c>
      <c r="C448" s="48">
        <f>'3. 50 MHz Sig Gen Meas Data'!B427</f>
        <v>-129.585504192</v>
      </c>
      <c r="D448" s="24">
        <f t="shared" si="18"/>
        <v>1.1001441172022461E-13</v>
      </c>
      <c r="E448" s="24">
        <f t="shared" si="19"/>
        <v>1.1001441172022461E-13</v>
      </c>
      <c r="F448" s="24">
        <f t="shared" si="20"/>
        <v>3.8015536145652027E-11</v>
      </c>
      <c r="G448" s="9"/>
    </row>
    <row r="449" spans="1:7" x14ac:dyDescent="0.25">
      <c r="A449" s="2">
        <v>426</v>
      </c>
      <c r="B449" s="48">
        <f>'3. 50 MHz Sig Gen Meas Data'!A428</f>
        <v>20059.753011000001</v>
      </c>
      <c r="C449" s="48">
        <f>'3. 50 MHz Sig Gen Meas Data'!B428</f>
        <v>-129.56515141899999</v>
      </c>
      <c r="D449" s="24">
        <f t="shared" si="18"/>
        <v>1.1053119314432652E-13</v>
      </c>
      <c r="E449" s="24">
        <f t="shared" si="19"/>
        <v>1.1053119314432652E-13</v>
      </c>
      <c r="F449" s="24">
        <f t="shared" si="20"/>
        <v>3.9133596953628449E-11</v>
      </c>
      <c r="G449" s="9"/>
    </row>
    <row r="450" spans="1:7" x14ac:dyDescent="0.25">
      <c r="A450" s="2">
        <v>427</v>
      </c>
      <c r="B450" s="48">
        <f>'3. 50 MHz Sig Gen Meas Data'!A429</f>
        <v>20421.024171500001</v>
      </c>
      <c r="C450" s="48">
        <f>'3. 50 MHz Sig Gen Meas Data'!B429</f>
        <v>-129.51099120200001</v>
      </c>
      <c r="D450" s="24">
        <f t="shared" si="18"/>
        <v>1.1191824202958209E-13</v>
      </c>
      <c r="E450" s="24">
        <f t="shared" si="19"/>
        <v>1.1191824202958209E-13</v>
      </c>
      <c r="F450" s="24">
        <f t="shared" si="20"/>
        <v>4.0182282798923783E-11</v>
      </c>
      <c r="G450" s="9"/>
    </row>
    <row r="451" spans="1:7" x14ac:dyDescent="0.25">
      <c r="A451" s="2">
        <v>428</v>
      </c>
      <c r="B451" s="48">
        <f>'3. 50 MHz Sig Gen Meas Data'!A430</f>
        <v>20788.801735599998</v>
      </c>
      <c r="C451" s="48">
        <f>'3. 50 MHz Sig Gen Meas Data'!B430</f>
        <v>-129.53740816999999</v>
      </c>
      <c r="D451" s="24">
        <f t="shared" si="18"/>
        <v>1.1123953966894255E-13</v>
      </c>
      <c r="E451" s="24">
        <f t="shared" si="19"/>
        <v>1.1123953966894255E-13</v>
      </c>
      <c r="F451" s="24">
        <f t="shared" si="20"/>
        <v>4.1036212681521156E-11</v>
      </c>
      <c r="G451" s="9"/>
    </row>
    <row r="452" spans="1:7" x14ac:dyDescent="0.25">
      <c r="A452" s="2">
        <v>429</v>
      </c>
      <c r="B452" s="48">
        <f>'3. 50 MHz Sig Gen Meas Data'!A431</f>
        <v>21163.202882199999</v>
      </c>
      <c r="C452" s="48">
        <f>'3. 50 MHz Sig Gen Meas Data'!B431</f>
        <v>-129.530688457</v>
      </c>
      <c r="D452" s="24">
        <f t="shared" si="18"/>
        <v>1.1141179061875428E-13</v>
      </c>
      <c r="E452" s="24">
        <f t="shared" si="19"/>
        <v>1.1141179061875428E-13</v>
      </c>
      <c r="F452" s="24">
        <f t="shared" si="20"/>
        <v>4.1680456675864621E-11</v>
      </c>
      <c r="G452" s="9"/>
    </row>
    <row r="453" spans="1:7" x14ac:dyDescent="0.25">
      <c r="A453" s="2">
        <v>430</v>
      </c>
      <c r="B453" s="48">
        <f>'3. 50 MHz Sig Gen Meas Data'!A432</f>
        <v>21544.346900299999</v>
      </c>
      <c r="C453" s="48">
        <f>'3. 50 MHz Sig Gen Meas Data'!B432</f>
        <v>-129.47274532599999</v>
      </c>
      <c r="D453" s="24">
        <f t="shared" si="18"/>
        <v>1.1290819571849223E-13</v>
      </c>
      <c r="E453" s="24">
        <f t="shared" si="19"/>
        <v>1.1290819571849223E-13</v>
      </c>
      <c r="F453" s="24">
        <f t="shared" si="20"/>
        <v>4.2749110466357596E-11</v>
      </c>
      <c r="G453" s="9"/>
    </row>
    <row r="454" spans="1:7" x14ac:dyDescent="0.25">
      <c r="A454" s="2">
        <v>431</v>
      </c>
      <c r="B454" s="48">
        <f>'3. 50 MHz Sig Gen Meas Data'!A433</f>
        <v>21932.355227299999</v>
      </c>
      <c r="C454" s="48">
        <f>'3. 50 MHz Sig Gen Meas Data'!B433</f>
        <v>-129.42851208299999</v>
      </c>
      <c r="D454" s="24">
        <f t="shared" si="18"/>
        <v>1.1406405103952908E-13</v>
      </c>
      <c r="E454" s="24">
        <f t="shared" si="19"/>
        <v>1.1406405103952908E-13</v>
      </c>
      <c r="F454" s="24">
        <f t="shared" si="20"/>
        <v>4.4033560870005461E-11</v>
      </c>
      <c r="G454" s="9"/>
    </row>
    <row r="455" spans="1:7" x14ac:dyDescent="0.25">
      <c r="A455" s="2">
        <v>432</v>
      </c>
      <c r="B455" s="48">
        <f>'3. 50 MHz Sig Gen Meas Data'!A434</f>
        <v>22327.351487799999</v>
      </c>
      <c r="C455" s="48">
        <f>'3. 50 MHz Sig Gen Meas Data'!B434</f>
        <v>-129.363276238</v>
      </c>
      <c r="D455" s="24">
        <f t="shared" si="18"/>
        <v>1.1579035253911677E-13</v>
      </c>
      <c r="E455" s="24">
        <f t="shared" si="19"/>
        <v>1.1579035253911677E-13</v>
      </c>
      <c r="F455" s="24">
        <f t="shared" si="20"/>
        <v>4.5395814936511472E-11</v>
      </c>
      <c r="G455" s="9"/>
    </row>
    <row r="456" spans="1:7" x14ac:dyDescent="0.25">
      <c r="A456" s="2">
        <v>433</v>
      </c>
      <c r="B456" s="48">
        <f>'3. 50 MHz Sig Gen Meas Data'!A435</f>
        <v>22729.461532599998</v>
      </c>
      <c r="C456" s="48">
        <f>'3. 50 MHz Sig Gen Meas Data'!B435</f>
        <v>-129.450800238</v>
      </c>
      <c r="D456" s="24">
        <f t="shared" si="18"/>
        <v>1.1348016960201795E-13</v>
      </c>
      <c r="E456" s="24">
        <f t="shared" si="19"/>
        <v>1.1348016960201795E-13</v>
      </c>
      <c r="F456" s="24">
        <f t="shared" si="20"/>
        <v>4.609598996474551E-11</v>
      </c>
      <c r="G456" s="9"/>
    </row>
    <row r="457" spans="1:7" x14ac:dyDescent="0.25">
      <c r="A457" s="2">
        <v>434</v>
      </c>
      <c r="B457" s="48">
        <f>'3. 50 MHz Sig Gen Meas Data'!A436</f>
        <v>23138.813479199998</v>
      </c>
      <c r="C457" s="48">
        <f>'3. 50 MHz Sig Gen Meas Data'!B436</f>
        <v>-129.460753469</v>
      </c>
      <c r="D457" s="24">
        <f t="shared" si="18"/>
        <v>1.1322039171385714E-13</v>
      </c>
      <c r="E457" s="24">
        <f t="shared" si="19"/>
        <v>1.1322039171385714E-13</v>
      </c>
      <c r="F457" s="24">
        <f t="shared" si="20"/>
        <v>4.6400158034983042E-11</v>
      </c>
      <c r="G457" s="9"/>
    </row>
    <row r="458" spans="1:7" x14ac:dyDescent="0.25">
      <c r="A458" s="2">
        <v>435</v>
      </c>
      <c r="B458" s="48">
        <f>'3. 50 MHz Sig Gen Meas Data'!A437</f>
        <v>23555.537752600001</v>
      </c>
      <c r="C458" s="48">
        <f>'3. 50 MHz Sig Gen Meas Data'!B437</f>
        <v>-129.40267443900001</v>
      </c>
      <c r="D458" s="24">
        <f t="shared" si="18"/>
        <v>1.1474467919910841E-13</v>
      </c>
      <c r="E458" s="24">
        <f t="shared" si="19"/>
        <v>1.1474467919910841E-13</v>
      </c>
      <c r="F458" s="24">
        <f t="shared" si="20"/>
        <v>4.7499289268392845E-11</v>
      </c>
      <c r="G458" s="9"/>
    </row>
    <row r="459" spans="1:7" x14ac:dyDescent="0.25">
      <c r="A459" s="2">
        <v>436</v>
      </c>
      <c r="B459" s="48">
        <f>'3. 50 MHz Sig Gen Meas Data'!A438</f>
        <v>23979.767126399998</v>
      </c>
      <c r="C459" s="48">
        <f>'3. 50 MHz Sig Gen Meas Data'!B438</f>
        <v>-129.36489588399999</v>
      </c>
      <c r="D459" s="24">
        <f t="shared" si="18"/>
        <v>1.1574717805192563E-13</v>
      </c>
      <c r="E459" s="24">
        <f t="shared" si="19"/>
        <v>1.1574717805192563E-13</v>
      </c>
      <c r="F459" s="24">
        <f t="shared" si="20"/>
        <v>4.8890708133802255E-11</v>
      </c>
      <c r="G459" s="9"/>
    </row>
    <row r="460" spans="1:7" x14ac:dyDescent="0.25">
      <c r="A460" s="2">
        <v>437</v>
      </c>
      <c r="B460" s="48">
        <f>'3. 50 MHz Sig Gen Meas Data'!A439</f>
        <v>24411.636765800002</v>
      </c>
      <c r="C460" s="48">
        <f>'3. 50 MHz Sig Gen Meas Data'!B439</f>
        <v>-129.34699485799999</v>
      </c>
      <c r="D460" s="24">
        <f t="shared" si="18"/>
        <v>1.1622525673819452E-13</v>
      </c>
      <c r="E460" s="24">
        <f t="shared" si="19"/>
        <v>1.1622525673819452E-13</v>
      </c>
      <c r="F460" s="24">
        <f t="shared" si="20"/>
        <v>5.0090925881775001E-11</v>
      </c>
      <c r="G460" s="9"/>
    </row>
    <row r="461" spans="1:7" x14ac:dyDescent="0.25">
      <c r="A461" s="2">
        <v>438</v>
      </c>
      <c r="B461" s="48">
        <f>'3. 50 MHz Sig Gen Meas Data'!A440</f>
        <v>24851.284269799999</v>
      </c>
      <c r="C461" s="48">
        <f>'3. 50 MHz Sig Gen Meas Data'!B440</f>
        <v>-129.37304313499999</v>
      </c>
      <c r="D461" s="24">
        <f t="shared" si="18"/>
        <v>1.1553024291630135E-13</v>
      </c>
      <c r="E461" s="24">
        <f t="shared" si="19"/>
        <v>1.1553024291630135E-13</v>
      </c>
      <c r="F461" s="24">
        <f t="shared" si="20"/>
        <v>5.0945363480685622E-11</v>
      </c>
      <c r="G461" s="9"/>
    </row>
    <row r="462" spans="1:7" x14ac:dyDescent="0.25">
      <c r="A462" s="2">
        <v>439</v>
      </c>
      <c r="B462" s="48">
        <f>'3. 50 MHz Sig Gen Meas Data'!A441</f>
        <v>25298.849716000001</v>
      </c>
      <c r="C462" s="48">
        <f>'3. 50 MHz Sig Gen Meas Data'!B441</f>
        <v>-129.38749483000001</v>
      </c>
      <c r="D462" s="24">
        <f t="shared" si="18"/>
        <v>1.1514644043501772E-13</v>
      </c>
      <c r="E462" s="24">
        <f t="shared" si="19"/>
        <v>1.1514644043501772E-13</v>
      </c>
      <c r="F462" s="24">
        <f t="shared" si="20"/>
        <v>5.1621456356034846E-11</v>
      </c>
      <c r="G462" s="9"/>
    </row>
    <row r="463" spans="1:7" x14ac:dyDescent="0.25">
      <c r="A463" s="2">
        <v>440</v>
      </c>
      <c r="B463" s="48">
        <f>'3. 50 MHz Sig Gen Meas Data'!A442</f>
        <v>25754.475704500001</v>
      </c>
      <c r="C463" s="48">
        <f>'3. 50 MHz Sig Gen Meas Data'!B442</f>
        <v>-129.33480046299999</v>
      </c>
      <c r="D463" s="24">
        <f t="shared" si="18"/>
        <v>1.1655205995584063E-13</v>
      </c>
      <c r="E463" s="24">
        <f t="shared" si="19"/>
        <v>1.1655205995584063E-13</v>
      </c>
      <c r="F463" s="24">
        <f t="shared" si="20"/>
        <v>5.2783929137276229E-11</v>
      </c>
      <c r="G463" s="9"/>
    </row>
    <row r="464" spans="1:7" x14ac:dyDescent="0.25">
      <c r="A464" s="2">
        <v>441</v>
      </c>
      <c r="B464" s="48">
        <f>'3. 50 MHz Sig Gen Meas Data'!A443</f>
        <v>26218.307403800001</v>
      </c>
      <c r="C464" s="48">
        <f>'3. 50 MHz Sig Gen Meas Data'!B443</f>
        <v>-129.295863215</v>
      </c>
      <c r="D464" s="24">
        <f t="shared" si="18"/>
        <v>1.1760172132150869E-13</v>
      </c>
      <c r="E464" s="24">
        <f t="shared" si="19"/>
        <v>1.1760172132150869E-13</v>
      </c>
      <c r="F464" s="24">
        <f t="shared" si="20"/>
        <v>5.430397313369681E-11</v>
      </c>
      <c r="G464" s="9"/>
    </row>
    <row r="465" spans="1:7" x14ac:dyDescent="0.25">
      <c r="A465" s="2">
        <v>442</v>
      </c>
      <c r="B465" s="48">
        <f>'3. 50 MHz Sig Gen Meas Data'!A444</f>
        <v>26690.4925965</v>
      </c>
      <c r="C465" s="48">
        <f>'3. 50 MHz Sig Gen Meas Data'!B444</f>
        <v>-129.29383145899999</v>
      </c>
      <c r="D465" s="24">
        <f t="shared" si="18"/>
        <v>1.1765675170127603E-13</v>
      </c>
      <c r="E465" s="24">
        <f t="shared" si="19"/>
        <v>1.1765675170127603E-13</v>
      </c>
      <c r="F465" s="24">
        <f t="shared" si="20"/>
        <v>5.5542783709285546E-11</v>
      </c>
      <c r="G465" s="9"/>
    </row>
    <row r="466" spans="1:7" x14ac:dyDescent="0.25">
      <c r="A466" s="2">
        <v>443</v>
      </c>
      <c r="B466" s="48">
        <f>'3. 50 MHz Sig Gen Meas Data'!A445</f>
        <v>27171.181726999999</v>
      </c>
      <c r="C466" s="48">
        <f>'3. 50 MHz Sig Gen Meas Data'!B445</f>
        <v>-129.32548802700001</v>
      </c>
      <c r="D466" s="24">
        <f t="shared" si="18"/>
        <v>1.168022469033917E-13</v>
      </c>
      <c r="E466" s="24">
        <f t="shared" si="19"/>
        <v>1.168022469033917E-13</v>
      </c>
      <c r="F466" s="24">
        <f t="shared" si="20"/>
        <v>5.63509460885891E-11</v>
      </c>
      <c r="G466" s="9"/>
    </row>
    <row r="467" spans="1:7" x14ac:dyDescent="0.25">
      <c r="A467" s="2">
        <v>444</v>
      </c>
      <c r="B467" s="48">
        <f>'3. 50 MHz Sig Gen Meas Data'!A446</f>
        <v>27660.527949200001</v>
      </c>
      <c r="C467" s="48">
        <f>'3. 50 MHz Sig Gen Meas Data'!B446</f>
        <v>-129.29802248600001</v>
      </c>
      <c r="D467" s="24">
        <f t="shared" si="18"/>
        <v>1.1754326539341014E-13</v>
      </c>
      <c r="E467" s="24">
        <f t="shared" si="19"/>
        <v>1.1754326539341014E-13</v>
      </c>
      <c r="F467" s="24">
        <f t="shared" si="20"/>
        <v>5.7338045565982005E-11</v>
      </c>
      <c r="G467" s="9"/>
    </row>
    <row r="468" spans="1:7" x14ac:dyDescent="0.25">
      <c r="A468" s="2">
        <v>445</v>
      </c>
      <c r="B468" s="48">
        <f>'3. 50 MHz Sig Gen Meas Data'!A447</f>
        <v>28158.6871751</v>
      </c>
      <c r="C468" s="48">
        <f>'3. 50 MHz Sig Gen Meas Data'!B447</f>
        <v>-129.31564417199999</v>
      </c>
      <c r="D468" s="24">
        <f t="shared" si="18"/>
        <v>1.1706729481072671E-13</v>
      </c>
      <c r="E468" s="24">
        <f t="shared" si="19"/>
        <v>1.1706729481072671E-13</v>
      </c>
      <c r="F468" s="24">
        <f t="shared" si="20"/>
        <v>5.843670752962896E-11</v>
      </c>
      <c r="G468" s="9"/>
    </row>
    <row r="469" spans="1:7" x14ac:dyDescent="0.25">
      <c r="A469" s="2">
        <v>446</v>
      </c>
      <c r="B469" s="48">
        <f>'3. 50 MHz Sig Gen Meas Data'!A448</f>
        <v>28665.818124599999</v>
      </c>
      <c r="C469" s="48">
        <f>'3. 50 MHz Sig Gen Meas Data'!B448</f>
        <v>-129.30348230600001</v>
      </c>
      <c r="D469" s="24">
        <f t="shared" si="18"/>
        <v>1.1739558637305024E-13</v>
      </c>
      <c r="E469" s="24">
        <f t="shared" si="19"/>
        <v>1.1739558637305024E-13</v>
      </c>
      <c r="F469" s="24">
        <f t="shared" si="20"/>
        <v>5.9451691778617084E-11</v>
      </c>
      <c r="G469" s="9"/>
    </row>
    <row r="470" spans="1:7" x14ac:dyDescent="0.25">
      <c r="A470" s="2">
        <v>447</v>
      </c>
      <c r="B470" s="48">
        <f>'3. 50 MHz Sig Gen Meas Data'!A449</f>
        <v>29182.082376400002</v>
      </c>
      <c r="C470" s="48">
        <f>'3. 50 MHz Sig Gen Meas Data'!B449</f>
        <v>-129.30985315800001</v>
      </c>
      <c r="D470" s="24">
        <f t="shared" si="18"/>
        <v>1.1722350000424645E-13</v>
      </c>
      <c r="E470" s="24">
        <f t="shared" si="19"/>
        <v>1.1722350000424645E-13</v>
      </c>
      <c r="F470" s="24">
        <f t="shared" si="20"/>
        <v>6.0562723543287674E-11</v>
      </c>
      <c r="G470" s="9"/>
    </row>
    <row r="471" spans="1:7" x14ac:dyDescent="0.25">
      <c r="A471" s="2">
        <v>448</v>
      </c>
      <c r="B471" s="48">
        <f>'3. 50 MHz Sig Gen Meas Data'!A450</f>
        <v>29707.644419</v>
      </c>
      <c r="C471" s="48">
        <f>'3. 50 MHz Sig Gen Meas Data'!B450</f>
        <v>-129.30794691099999</v>
      </c>
      <c r="D471" s="24">
        <f t="shared" ref="D471:D534" si="21">10^(C471/10)</f>
        <v>1.1727496416108894E-13</v>
      </c>
      <c r="E471" s="24">
        <f t="shared" ref="E471:E534" si="22">IF($B471&gt;=$C$11, IF($B471&lt;=$C$12,$D471,0),0)</f>
        <v>1.1727496416108894E-13</v>
      </c>
      <c r="F471" s="24">
        <f t="shared" si="20"/>
        <v>6.1621745906648134E-11</v>
      </c>
      <c r="G471" s="9"/>
    </row>
    <row r="472" spans="1:7" x14ac:dyDescent="0.25">
      <c r="A472" s="2">
        <v>449</v>
      </c>
      <c r="B472" s="48">
        <f>'3. 50 MHz Sig Gen Meas Data'!A451</f>
        <v>30242.671703100001</v>
      </c>
      <c r="C472" s="48">
        <f>'3. 50 MHz Sig Gen Meas Data'!B451</f>
        <v>-129.24518976799999</v>
      </c>
      <c r="D472" s="24">
        <f t="shared" si="21"/>
        <v>1.1898193380391236E-13</v>
      </c>
      <c r="E472" s="24">
        <f t="shared" si="22"/>
        <v>1.1898193380391236E-13</v>
      </c>
      <c r="F472" s="24">
        <f t="shared" si="20"/>
        <v>6.3201943234052786E-11</v>
      </c>
      <c r="G472" s="9"/>
    </row>
    <row r="473" spans="1:7" x14ac:dyDescent="0.25">
      <c r="A473" s="2">
        <v>450</v>
      </c>
      <c r="B473" s="48">
        <f>'3. 50 MHz Sig Gen Meas Data'!A452</f>
        <v>30787.334695500002</v>
      </c>
      <c r="C473" s="48">
        <f>'3. 50 MHz Sig Gen Meas Data'!B452</f>
        <v>-129.240557521</v>
      </c>
      <c r="D473" s="24">
        <f t="shared" si="21"/>
        <v>1.191089093395537E-13</v>
      </c>
      <c r="E473" s="24">
        <f t="shared" si="22"/>
        <v>1.191089093395537E-13</v>
      </c>
      <c r="F473" s="24">
        <f t="shared" ref="F473:F536" si="23">((E473+E472)/2)*($B473-$B472)</f>
        <v>6.4839635544779725E-11</v>
      </c>
      <c r="G473" s="9"/>
    </row>
    <row r="474" spans="1:7" x14ac:dyDescent="0.25">
      <c r="A474" s="2">
        <v>451</v>
      </c>
      <c r="B474" s="48">
        <f>'3. 50 MHz Sig Gen Meas Data'!A453</f>
        <v>31341.806932899999</v>
      </c>
      <c r="C474" s="48">
        <f>'3. 50 MHz Sig Gen Meas Data'!B453</f>
        <v>-129.23460561100001</v>
      </c>
      <c r="D474" s="24">
        <f t="shared" si="21"/>
        <v>1.1927225737723783E-13</v>
      </c>
      <c r="E474" s="24">
        <f t="shared" si="22"/>
        <v>1.1927225737723783E-13</v>
      </c>
      <c r="F474" s="24">
        <f t="shared" si="23"/>
        <v>6.6087869431740606E-11</v>
      </c>
      <c r="G474" s="9"/>
    </row>
    <row r="475" spans="1:7" x14ac:dyDescent="0.25">
      <c r="A475" s="2">
        <v>452</v>
      </c>
      <c r="B475" s="48">
        <f>'3. 50 MHz Sig Gen Meas Data'!A454</f>
        <v>31906.265077299999</v>
      </c>
      <c r="C475" s="48">
        <f>'3. 50 MHz Sig Gen Meas Data'!B454</f>
        <v>-129.24130325100001</v>
      </c>
      <c r="D475" s="24">
        <f t="shared" si="21"/>
        <v>1.1908845882379446E-13</v>
      </c>
      <c r="E475" s="24">
        <f t="shared" si="22"/>
        <v>1.1908845882379446E-13</v>
      </c>
      <c r="F475" s="24">
        <f t="shared" si="23"/>
        <v>6.7272323782344794E-11</v>
      </c>
      <c r="G475" s="9"/>
    </row>
    <row r="476" spans="1:7" x14ac:dyDescent="0.25">
      <c r="A476" s="2">
        <v>453</v>
      </c>
      <c r="B476" s="48">
        <f>'3. 50 MHz Sig Gen Meas Data'!A455</f>
        <v>32480.8889724</v>
      </c>
      <c r="C476" s="48">
        <f>'3. 50 MHz Sig Gen Meas Data'!B455</f>
        <v>-129.18581204</v>
      </c>
      <c r="D476" s="24">
        <f t="shared" si="21"/>
        <v>1.2061985331704647E-13</v>
      </c>
      <c r="E476" s="24">
        <f t="shared" si="22"/>
        <v>1.2061985331704647E-13</v>
      </c>
      <c r="F476" s="24">
        <f t="shared" si="23"/>
        <v>6.8871062005108483E-11</v>
      </c>
      <c r="G476" s="9"/>
    </row>
    <row r="477" spans="1:7" x14ac:dyDescent="0.25">
      <c r="A477" s="2">
        <v>454</v>
      </c>
      <c r="B477" s="48">
        <f>'3. 50 MHz Sig Gen Meas Data'!A456</f>
        <v>33065.861700900001</v>
      </c>
      <c r="C477" s="48">
        <f>'3. 50 MHz Sig Gen Meas Data'!B456</f>
        <v>-129.244112253</v>
      </c>
      <c r="D477" s="24">
        <f t="shared" si="21"/>
        <v>1.1901145771667528E-13</v>
      </c>
      <c r="E477" s="24">
        <f t="shared" si="22"/>
        <v>1.1901145771667528E-13</v>
      </c>
      <c r="F477" s="24">
        <f t="shared" si="23"/>
        <v>7.0088890924714286E-11</v>
      </c>
      <c r="G477" s="9"/>
    </row>
    <row r="478" spans="1:7" x14ac:dyDescent="0.25">
      <c r="A478" s="2">
        <v>455</v>
      </c>
      <c r="B478" s="48">
        <f>'3. 50 MHz Sig Gen Meas Data'!A457</f>
        <v>33661.369642700003</v>
      </c>
      <c r="C478" s="48">
        <f>'3. 50 MHz Sig Gen Meas Data'!B457</f>
        <v>-129.23060709500001</v>
      </c>
      <c r="D478" s="24">
        <f t="shared" si="21"/>
        <v>1.1938212099774836E-13</v>
      </c>
      <c r="E478" s="24">
        <f t="shared" si="22"/>
        <v>1.1938212099774836E-13</v>
      </c>
      <c r="F478" s="24">
        <f t="shared" si="23"/>
        <v>7.0982634699281628E-11</v>
      </c>
      <c r="G478" s="9"/>
    </row>
    <row r="479" spans="1:7" x14ac:dyDescent="0.25">
      <c r="A479" s="2">
        <v>456</v>
      </c>
      <c r="B479" s="48">
        <f>'3. 50 MHz Sig Gen Meas Data'!A458</f>
        <v>34267.6025343</v>
      </c>
      <c r="C479" s="48">
        <f>'3. 50 MHz Sig Gen Meas Data'!B458</f>
        <v>-129.239769491</v>
      </c>
      <c r="D479" s="24">
        <f t="shared" si="21"/>
        <v>1.1913052368508554E-13</v>
      </c>
      <c r="E479" s="24">
        <f t="shared" si="22"/>
        <v>1.1913052368508554E-13</v>
      </c>
      <c r="F479" s="24">
        <f t="shared" si="23"/>
        <v>7.2297105134618528E-11</v>
      </c>
      <c r="G479" s="9"/>
    </row>
    <row r="480" spans="1:7" x14ac:dyDescent="0.25">
      <c r="A480" s="2">
        <v>457</v>
      </c>
      <c r="B480" s="48">
        <f>'3. 50 MHz Sig Gen Meas Data'!A459</f>
        <v>34884.753529499998</v>
      </c>
      <c r="C480" s="48">
        <f>'3. 50 MHz Sig Gen Meas Data'!B459</f>
        <v>-129.27537641000001</v>
      </c>
      <c r="D480" s="24">
        <f t="shared" si="21"/>
        <v>1.1815778988531654E-13</v>
      </c>
      <c r="E480" s="24">
        <f t="shared" si="22"/>
        <v>1.1815778988531654E-13</v>
      </c>
      <c r="F480" s="24">
        <f t="shared" si="23"/>
        <v>7.3221359434651407E-11</v>
      </c>
      <c r="G480" s="9"/>
    </row>
    <row r="481" spans="1:7" x14ac:dyDescent="0.25">
      <c r="A481" s="2">
        <v>458</v>
      </c>
      <c r="B481" s="48">
        <f>'3. 50 MHz Sig Gen Meas Data'!A460</f>
        <v>35513.019260599998</v>
      </c>
      <c r="C481" s="48">
        <f>'3. 50 MHz Sig Gen Meas Data'!B460</f>
        <v>-129.20487016999999</v>
      </c>
      <c r="D481" s="24">
        <f t="shared" si="21"/>
        <v>1.2009169732451969E-13</v>
      </c>
      <c r="E481" s="24">
        <f t="shared" si="22"/>
        <v>1.2009169732451969E-13</v>
      </c>
      <c r="F481" s="24">
        <f t="shared" si="23"/>
        <v>7.484199413304396E-11</v>
      </c>
      <c r="G481" s="9"/>
    </row>
    <row r="482" spans="1:7" x14ac:dyDescent="0.25">
      <c r="A482" s="2">
        <v>459</v>
      </c>
      <c r="B482" s="48">
        <f>'3. 50 MHz Sig Gen Meas Data'!A461</f>
        <v>36152.599901100002</v>
      </c>
      <c r="C482" s="48">
        <f>'3. 50 MHz Sig Gen Meas Data'!B461</f>
        <v>-129.19430975399999</v>
      </c>
      <c r="D482" s="24">
        <f t="shared" si="21"/>
        <v>1.2038407070281478E-13</v>
      </c>
      <c r="E482" s="24">
        <f t="shared" si="22"/>
        <v>1.2038407070281478E-13</v>
      </c>
      <c r="F482" s="24">
        <f t="shared" si="23"/>
        <v>7.6901822869826483E-11</v>
      </c>
      <c r="G482" s="9"/>
    </row>
    <row r="483" spans="1:7" x14ac:dyDescent="0.25">
      <c r="A483" s="2">
        <v>460</v>
      </c>
      <c r="B483" s="48">
        <f>'3. 50 MHz Sig Gen Meas Data'!A462</f>
        <v>36803.699229799997</v>
      </c>
      <c r="C483" s="48">
        <f>'3. 50 MHz Sig Gen Meas Data'!B462</f>
        <v>-129.251940854</v>
      </c>
      <c r="D483" s="24">
        <f t="shared" si="21"/>
        <v>1.1879712066566605E-13</v>
      </c>
      <c r="E483" s="24">
        <f t="shared" si="22"/>
        <v>1.1879712066566605E-13</v>
      </c>
      <c r="F483" s="24">
        <f t="shared" si="23"/>
        <v>7.7865356568841424E-11</v>
      </c>
      <c r="G483" s="9"/>
    </row>
    <row r="484" spans="1:7" x14ac:dyDescent="0.25">
      <c r="A484" s="2">
        <v>461</v>
      </c>
      <c r="B484" s="48">
        <f>'3. 50 MHz Sig Gen Meas Data'!A463</f>
        <v>37466.524695499997</v>
      </c>
      <c r="C484" s="48">
        <f>'3. 50 MHz Sig Gen Meas Data'!B463</f>
        <v>-129.14515927400001</v>
      </c>
      <c r="D484" s="24">
        <f t="shared" si="21"/>
        <v>1.2175423396427101E-13</v>
      </c>
      <c r="E484" s="24">
        <f t="shared" si="22"/>
        <v>1.2175423396427101E-13</v>
      </c>
      <c r="F484" s="24">
        <f t="shared" si="23"/>
        <v>7.9721781828676915E-11</v>
      </c>
      <c r="G484" s="9"/>
    </row>
    <row r="485" spans="1:7" x14ac:dyDescent="0.25">
      <c r="A485" s="2">
        <v>462</v>
      </c>
      <c r="B485" s="48">
        <f>'3. 50 MHz Sig Gen Meas Data'!A464</f>
        <v>38141.287482799999</v>
      </c>
      <c r="C485" s="48">
        <f>'3. 50 MHz Sig Gen Meas Data'!B464</f>
        <v>-129.18707354200001</v>
      </c>
      <c r="D485" s="24">
        <f t="shared" si="21"/>
        <v>1.2058482176696166E-13</v>
      </c>
      <c r="E485" s="24">
        <f t="shared" si="22"/>
        <v>1.2058482176696166E-13</v>
      </c>
      <c r="F485" s="24">
        <f t="shared" si="23"/>
        <v>8.1760688358428533E-11</v>
      </c>
      <c r="G485" s="9"/>
    </row>
    <row r="486" spans="1:7" x14ac:dyDescent="0.25">
      <c r="A486" s="2">
        <v>463</v>
      </c>
      <c r="B486" s="48">
        <f>'3. 50 MHz Sig Gen Meas Data'!A465</f>
        <v>38828.202580099998</v>
      </c>
      <c r="C486" s="48">
        <f>'3. 50 MHz Sig Gen Meas Data'!B465</f>
        <v>-129.22598792400001</v>
      </c>
      <c r="D486" s="24">
        <f t="shared" si="21"/>
        <v>1.1950916378055575E-13</v>
      </c>
      <c r="E486" s="24">
        <f t="shared" si="22"/>
        <v>1.1950916378055575E-13</v>
      </c>
      <c r="F486" s="24">
        <f t="shared" si="23"/>
        <v>8.2462091721758813E-11</v>
      </c>
      <c r="G486" s="9"/>
    </row>
    <row r="487" spans="1:7" x14ac:dyDescent="0.25">
      <c r="A487" s="2">
        <v>464</v>
      </c>
      <c r="B487" s="48">
        <f>'3. 50 MHz Sig Gen Meas Data'!A466</f>
        <v>39527.488847300003</v>
      </c>
      <c r="C487" s="48">
        <f>'3. 50 MHz Sig Gen Meas Data'!B466</f>
        <v>-129.20353882500001</v>
      </c>
      <c r="D487" s="24">
        <f t="shared" si="21"/>
        <v>1.2012851749985274E-13</v>
      </c>
      <c r="E487" s="24">
        <f t="shared" si="22"/>
        <v>1.2012851749985274E-13</v>
      </c>
      <c r="F487" s="24">
        <f t="shared" si="23"/>
        <v>8.3787669811520643E-11</v>
      </c>
      <c r="G487" s="9"/>
    </row>
    <row r="488" spans="1:7" x14ac:dyDescent="0.25">
      <c r="A488" s="2">
        <v>465</v>
      </c>
      <c r="B488" s="48">
        <f>'3. 50 MHz Sig Gen Meas Data'!A467</f>
        <v>40239.3690862</v>
      </c>
      <c r="C488" s="48">
        <f>'3. 50 MHz Sig Gen Meas Data'!B467</f>
        <v>-129.19677329999999</v>
      </c>
      <c r="D488" s="24">
        <f t="shared" si="21"/>
        <v>1.2031580191087899E-13</v>
      </c>
      <c r="E488" s="24">
        <f t="shared" si="22"/>
        <v>1.2031580191087899E-13</v>
      </c>
      <c r="F488" s="24">
        <f t="shared" si="23"/>
        <v>8.5583779772129501E-11</v>
      </c>
      <c r="G488" s="9"/>
    </row>
    <row r="489" spans="1:7" x14ac:dyDescent="0.25">
      <c r="A489" s="2">
        <v>466</v>
      </c>
      <c r="B489" s="48">
        <f>'3. 50 MHz Sig Gen Meas Data'!A468</f>
        <v>40964.070111100002</v>
      </c>
      <c r="C489" s="48">
        <f>'3. 50 MHz Sig Gen Meas Data'!B468</f>
        <v>-129.218185009</v>
      </c>
      <c r="D489" s="24">
        <f t="shared" si="21"/>
        <v>1.1972407741886814E-13</v>
      </c>
      <c r="E489" s="24">
        <f t="shared" si="22"/>
        <v>1.1972407741886814E-13</v>
      </c>
      <c r="F489" s="24">
        <f t="shared" si="23"/>
        <v>8.6978573283570209E-11</v>
      </c>
      <c r="G489" s="9"/>
    </row>
    <row r="490" spans="1:7" x14ac:dyDescent="0.25">
      <c r="A490" s="2">
        <v>467</v>
      </c>
      <c r="B490" s="48">
        <f>'3. 50 MHz Sig Gen Meas Data'!A469</f>
        <v>41701.822821200003</v>
      </c>
      <c r="C490" s="48">
        <f>'3. 50 MHz Sig Gen Meas Data'!B469</f>
        <v>-129.19713864299999</v>
      </c>
      <c r="D490" s="24">
        <f t="shared" si="21"/>
        <v>1.2030568097013164E-13</v>
      </c>
      <c r="E490" s="24">
        <f t="shared" si="22"/>
        <v>1.2030568097013164E-13</v>
      </c>
      <c r="F490" s="24">
        <f t="shared" si="23"/>
        <v>8.8541302378066583E-11</v>
      </c>
      <c r="G490" s="9"/>
    </row>
    <row r="491" spans="1:7" x14ac:dyDescent="0.25">
      <c r="A491" s="2">
        <v>468</v>
      </c>
      <c r="B491" s="48">
        <f>'3. 50 MHz Sig Gen Meas Data'!A470</f>
        <v>42452.862273899998</v>
      </c>
      <c r="C491" s="48">
        <f>'3. 50 MHz Sig Gen Meas Data'!B470</f>
        <v>-129.22209918799999</v>
      </c>
      <c r="D491" s="24">
        <f t="shared" si="21"/>
        <v>1.1961622194875997E-13</v>
      </c>
      <c r="E491" s="24">
        <f t="shared" si="22"/>
        <v>1.1961622194875997E-13</v>
      </c>
      <c r="F491" s="24">
        <f t="shared" si="23"/>
        <v>9.0095407329472884E-11</v>
      </c>
      <c r="G491" s="9"/>
    </row>
    <row r="492" spans="1:7" x14ac:dyDescent="0.25">
      <c r="A492" s="2">
        <v>469</v>
      </c>
      <c r="B492" s="48">
        <f>'3. 50 MHz Sig Gen Meas Data'!A471</f>
        <v>43217.427760400002</v>
      </c>
      <c r="C492" s="48">
        <f>'3. 50 MHz Sig Gen Meas Data'!B471</f>
        <v>-129.22480077099999</v>
      </c>
      <c r="D492" s="24">
        <f t="shared" si="21"/>
        <v>1.1954183632441581E-13</v>
      </c>
      <c r="E492" s="24">
        <f t="shared" si="22"/>
        <v>1.1954183632441581E-13</v>
      </c>
      <c r="F492" s="24">
        <f t="shared" si="23"/>
        <v>9.1425998587013392E-11</v>
      </c>
      <c r="G492" s="9"/>
    </row>
    <row r="493" spans="1:7" x14ac:dyDescent="0.25">
      <c r="A493" s="2">
        <v>470</v>
      </c>
      <c r="B493" s="48">
        <f>'3. 50 MHz Sig Gen Meas Data'!A472</f>
        <v>43995.762881000002</v>
      </c>
      <c r="C493" s="48">
        <f>'3. 50 MHz Sig Gen Meas Data'!B472</f>
        <v>-129.26927433</v>
      </c>
      <c r="D493" s="24">
        <f t="shared" si="21"/>
        <v>1.1832392486569022E-13</v>
      </c>
      <c r="E493" s="24">
        <f t="shared" si="22"/>
        <v>1.1832392486569022E-13</v>
      </c>
      <c r="F493" s="24">
        <f t="shared" si="23"/>
        <v>9.256963796125607E-11</v>
      </c>
      <c r="G493" s="9"/>
    </row>
    <row r="494" spans="1:7" x14ac:dyDescent="0.25">
      <c r="A494" s="2">
        <v>471</v>
      </c>
      <c r="B494" s="48">
        <f>'3. 50 MHz Sig Gen Meas Data'!A473</f>
        <v>44788.115623500002</v>
      </c>
      <c r="C494" s="48">
        <f>'3. 50 MHz Sig Gen Meas Data'!B473</f>
        <v>-129.24256108</v>
      </c>
      <c r="D494" s="24">
        <f t="shared" si="21"/>
        <v>1.190539727242791E-13</v>
      </c>
      <c r="E494" s="24">
        <f t="shared" si="22"/>
        <v>1.190539727242791E-13</v>
      </c>
      <c r="F494" s="24">
        <f t="shared" si="23"/>
        <v>9.4043514082148087E-11</v>
      </c>
      <c r="G494" s="9"/>
    </row>
    <row r="495" spans="1:7" x14ac:dyDescent="0.25">
      <c r="A495" s="2">
        <v>472</v>
      </c>
      <c r="B495" s="48">
        <f>'3. 50 MHz Sig Gen Meas Data'!A474</f>
        <v>45594.738441699999</v>
      </c>
      <c r="C495" s="48">
        <f>'3. 50 MHz Sig Gen Meas Data'!B474</f>
        <v>-129.26312808899999</v>
      </c>
      <c r="D495" s="24">
        <f t="shared" si="21"/>
        <v>1.1849149830733615E-13</v>
      </c>
      <c r="E495" s="24">
        <f t="shared" si="22"/>
        <v>1.1849149830733615E-13</v>
      </c>
      <c r="F495" s="24">
        <f t="shared" si="23"/>
        <v>9.5804798647083708E-11</v>
      </c>
      <c r="G495" s="9"/>
    </row>
    <row r="496" spans="1:7" x14ac:dyDescent="0.25">
      <c r="A496" s="2">
        <v>473</v>
      </c>
      <c r="B496" s="48">
        <f>'3. 50 MHz Sig Gen Meas Data'!A475</f>
        <v>46415.888336099997</v>
      </c>
      <c r="C496" s="48">
        <f>'3. 50 MHz Sig Gen Meas Data'!B475</f>
        <v>-129.213859875</v>
      </c>
      <c r="D496" s="24">
        <f t="shared" si="21"/>
        <v>1.1984336988851455E-13</v>
      </c>
      <c r="E496" s="24">
        <f t="shared" si="22"/>
        <v>1.1984336988851455E-13</v>
      </c>
      <c r="F496" s="24">
        <f t="shared" si="23"/>
        <v>9.78543259254301E-11</v>
      </c>
      <c r="G496" s="9"/>
    </row>
    <row r="497" spans="1:7" x14ac:dyDescent="0.25">
      <c r="A497" s="2">
        <v>474</v>
      </c>
      <c r="B497" s="48">
        <f>'3. 50 MHz Sig Gen Meas Data'!A476</f>
        <v>47251.826935899997</v>
      </c>
      <c r="C497" s="48">
        <f>'3. 50 MHz Sig Gen Meas Data'!B476</f>
        <v>-129.19622343099999</v>
      </c>
      <c r="D497" s="24">
        <f t="shared" si="21"/>
        <v>1.203310363015541E-13</v>
      </c>
      <c r="E497" s="24">
        <f t="shared" si="22"/>
        <v>1.203310363015541E-13</v>
      </c>
      <c r="F497" s="24">
        <f t="shared" si="23"/>
        <v>1.0038552840916121E-10</v>
      </c>
      <c r="G497" s="9"/>
    </row>
    <row r="498" spans="1:7" x14ac:dyDescent="0.25">
      <c r="A498" s="2">
        <v>475</v>
      </c>
      <c r="B498" s="48">
        <f>'3. 50 MHz Sig Gen Meas Data'!A477</f>
        <v>48102.820581799999</v>
      </c>
      <c r="C498" s="48">
        <f>'3. 50 MHz Sig Gen Meas Data'!B477</f>
        <v>-129.19996652200001</v>
      </c>
      <c r="D498" s="24">
        <f t="shared" si="21"/>
        <v>1.2022737024219814E-13</v>
      </c>
      <c r="E498" s="24">
        <f t="shared" si="22"/>
        <v>1.2022737024219814E-13</v>
      </c>
      <c r="F498" s="24">
        <f t="shared" si="23"/>
        <v>1.0235683771828129E-10</v>
      </c>
      <c r="G498" s="9"/>
    </row>
    <row r="499" spans="1:7" x14ac:dyDescent="0.25">
      <c r="A499" s="2">
        <v>476</v>
      </c>
      <c r="B499" s="48">
        <f>'3. 50 MHz Sig Gen Meas Data'!A478</f>
        <v>48969.140411499997</v>
      </c>
      <c r="C499" s="48">
        <f>'3. 50 MHz Sig Gen Meas Data'!B478</f>
        <v>-129.23230274299999</v>
      </c>
      <c r="D499" s="24">
        <f t="shared" si="21"/>
        <v>1.1933551885331651E-13</v>
      </c>
      <c r="E499" s="24">
        <f t="shared" si="22"/>
        <v>1.1933551885331651E-13</v>
      </c>
      <c r="F499" s="24">
        <f t="shared" si="23"/>
        <v>1.0376904064183289E-10</v>
      </c>
      <c r="G499" s="9"/>
    </row>
    <row r="500" spans="1:7" x14ac:dyDescent="0.25">
      <c r="A500" s="2">
        <v>477</v>
      </c>
      <c r="B500" s="48">
        <f>'3. 50 MHz Sig Gen Meas Data'!A479</f>
        <v>49851.062445900003</v>
      </c>
      <c r="C500" s="48">
        <f>'3. 50 MHz Sig Gen Meas Data'!B479</f>
        <v>-129.26727471000001</v>
      </c>
      <c r="D500" s="24">
        <f t="shared" si="21"/>
        <v>1.1837841723764923E-13</v>
      </c>
      <c r="E500" s="24">
        <f t="shared" si="22"/>
        <v>1.1837841723764923E-13</v>
      </c>
      <c r="F500" s="24">
        <f t="shared" si="23"/>
        <v>1.0482257906128875E-10</v>
      </c>
      <c r="G500" s="9"/>
    </row>
    <row r="501" spans="1:7" x14ac:dyDescent="0.25">
      <c r="A501" s="2">
        <v>478</v>
      </c>
      <c r="B501" s="48">
        <f>'3. 50 MHz Sig Gen Meas Data'!A480</f>
        <v>50748.867676599999</v>
      </c>
      <c r="C501" s="48">
        <f>'3. 50 MHz Sig Gen Meas Data'!B480</f>
        <v>-129.304806302</v>
      </c>
      <c r="D501" s="24">
        <f t="shared" si="21"/>
        <v>1.1735980245150328E-13</v>
      </c>
      <c r="E501" s="24">
        <f t="shared" si="22"/>
        <v>1.1735980245150328E-13</v>
      </c>
      <c r="F501" s="24">
        <f t="shared" si="23"/>
        <v>1.0582350335641297E-10</v>
      </c>
      <c r="G501" s="9"/>
    </row>
    <row r="502" spans="1:7" x14ac:dyDescent="0.25">
      <c r="A502" s="2">
        <v>479</v>
      </c>
      <c r="B502" s="48">
        <f>'3. 50 MHz Sig Gen Meas Data'!A481</f>
        <v>51662.8421561</v>
      </c>
      <c r="C502" s="48">
        <f>'3. 50 MHz Sig Gen Meas Data'!B481</f>
        <v>-129.282402652</v>
      </c>
      <c r="D502" s="24">
        <f t="shared" si="21"/>
        <v>1.1796678261999054E-13</v>
      </c>
      <c r="E502" s="24">
        <f t="shared" si="22"/>
        <v>1.1796678261999054E-13</v>
      </c>
      <c r="F502" s="24">
        <f t="shared" si="23"/>
        <v>1.0754124655161558E-10</v>
      </c>
      <c r="G502" s="9"/>
    </row>
    <row r="503" spans="1:7" x14ac:dyDescent="0.25">
      <c r="A503" s="2">
        <v>480</v>
      </c>
      <c r="B503" s="48">
        <f>'3. 50 MHz Sig Gen Meas Data'!A482</f>
        <v>52593.2770886</v>
      </c>
      <c r="C503" s="48">
        <f>'3. 50 MHz Sig Gen Meas Data'!B482</f>
        <v>-129.29028674</v>
      </c>
      <c r="D503" s="24">
        <f t="shared" si="21"/>
        <v>1.1775282254479987E-13</v>
      </c>
      <c r="E503" s="24">
        <f t="shared" si="22"/>
        <v>1.1775282254479987E-13</v>
      </c>
      <c r="F503" s="24">
        <f t="shared" si="23"/>
        <v>1.0966087746021426E-10</v>
      </c>
      <c r="G503" s="9"/>
    </row>
    <row r="504" spans="1:7" x14ac:dyDescent="0.25">
      <c r="A504" s="2">
        <v>481</v>
      </c>
      <c r="B504" s="48">
        <f>'3. 50 MHz Sig Gen Meas Data'!A483</f>
        <v>53540.468922699998</v>
      </c>
      <c r="C504" s="48">
        <f>'3. 50 MHz Sig Gen Meas Data'!B483</f>
        <v>-129.28084309799999</v>
      </c>
      <c r="D504" s="24">
        <f t="shared" si="21"/>
        <v>1.1800915216696608E-13</v>
      </c>
      <c r="E504" s="24">
        <f t="shared" si="22"/>
        <v>1.1800915216696608E-13</v>
      </c>
      <c r="F504" s="24">
        <f t="shared" si="23"/>
        <v>1.116559086191375E-10</v>
      </c>
      <c r="G504" s="9"/>
    </row>
    <row r="505" spans="1:7" x14ac:dyDescent="0.25">
      <c r="A505" s="2">
        <v>482</v>
      </c>
      <c r="B505" s="48">
        <f>'3. 50 MHz Sig Gen Meas Data'!A484</f>
        <v>54504.719446100004</v>
      </c>
      <c r="C505" s="48">
        <f>'3. 50 MHz Sig Gen Meas Data'!B484</f>
        <v>-129.31695292699999</v>
      </c>
      <c r="D505" s="24">
        <f t="shared" si="21"/>
        <v>1.1703202166527098E-13</v>
      </c>
      <c r="E505" s="24">
        <f t="shared" si="22"/>
        <v>1.1703202166527098E-13</v>
      </c>
      <c r="F505" s="24">
        <f t="shared" si="23"/>
        <v>1.1331928744414313E-10</v>
      </c>
      <c r="G505" s="9"/>
    </row>
    <row r="506" spans="1:7" x14ac:dyDescent="0.25">
      <c r="A506" s="2">
        <v>483</v>
      </c>
      <c r="B506" s="48">
        <f>'3. 50 MHz Sig Gen Meas Data'!A485</f>
        <v>55486.335881500003</v>
      </c>
      <c r="C506" s="48">
        <f>'3. 50 MHz Sig Gen Meas Data'!B485</f>
        <v>-129.31961676200001</v>
      </c>
      <c r="D506" s="24">
        <f t="shared" si="21"/>
        <v>1.16960259665617E-13</v>
      </c>
      <c r="E506" s="24">
        <f t="shared" si="22"/>
        <v>1.16960259665617E-13</v>
      </c>
      <c r="F506" s="24">
        <f t="shared" si="23"/>
        <v>1.1484533455557005E-10</v>
      </c>
      <c r="G506" s="9"/>
    </row>
    <row r="507" spans="1:7" x14ac:dyDescent="0.25">
      <c r="A507" s="2">
        <v>484</v>
      </c>
      <c r="B507" s="48">
        <f>'3. 50 MHz Sig Gen Meas Data'!A486</f>
        <v>56485.6309846</v>
      </c>
      <c r="C507" s="48">
        <f>'3. 50 MHz Sig Gen Meas Data'!B486</f>
        <v>-129.29536230799999</v>
      </c>
      <c r="D507" s="24">
        <f t="shared" si="21"/>
        <v>1.1761528606274959E-13</v>
      </c>
      <c r="E507" s="24">
        <f t="shared" si="22"/>
        <v>1.1761528606274959E-13</v>
      </c>
      <c r="F507" s="24">
        <f t="shared" si="23"/>
        <v>1.1720509707668311E-10</v>
      </c>
      <c r="G507" s="9"/>
    </row>
    <row r="508" spans="1:7" x14ac:dyDescent="0.25">
      <c r="A508" s="2">
        <v>485</v>
      </c>
      <c r="B508" s="48">
        <f>'3. 50 MHz Sig Gen Meas Data'!A487</f>
        <v>57502.9231439</v>
      </c>
      <c r="C508" s="48">
        <f>'3. 50 MHz Sig Gen Meas Data'!B487</f>
        <v>-129.315868029</v>
      </c>
      <c r="D508" s="24">
        <f t="shared" si="21"/>
        <v>1.170612607349747E-13</v>
      </c>
      <c r="E508" s="24">
        <f t="shared" si="22"/>
        <v>1.170612607349747E-13</v>
      </c>
      <c r="F508" s="24">
        <f t="shared" si="23"/>
        <v>1.1936730551446212E-10</v>
      </c>
      <c r="G508" s="9"/>
    </row>
    <row r="509" spans="1:7" x14ac:dyDescent="0.25">
      <c r="A509" s="2">
        <v>486</v>
      </c>
      <c r="B509" s="48">
        <f>'3. 50 MHz Sig Gen Meas Data'!A488</f>
        <v>58538.536481800002</v>
      </c>
      <c r="C509" s="48">
        <f>'3. 50 MHz Sig Gen Meas Data'!B488</f>
        <v>-129.34916619399999</v>
      </c>
      <c r="D509" s="24">
        <f t="shared" si="21"/>
        <v>1.1616716228430854E-13</v>
      </c>
      <c r="E509" s="24">
        <f t="shared" si="22"/>
        <v>1.1616716228430854E-13</v>
      </c>
      <c r="F509" s="24">
        <f t="shared" si="23"/>
        <v>1.2076723282807678E-10</v>
      </c>
      <c r="G509" s="9"/>
    </row>
    <row r="510" spans="1:7" x14ac:dyDescent="0.25">
      <c r="A510" s="2">
        <v>487</v>
      </c>
      <c r="B510" s="48">
        <f>'3. 50 MHz Sig Gen Meas Data'!A489</f>
        <v>59592.800958300002</v>
      </c>
      <c r="C510" s="48">
        <f>'3. 50 MHz Sig Gen Meas Data'!B489</f>
        <v>-129.322080492</v>
      </c>
      <c r="D510" s="24">
        <f t="shared" si="21"/>
        <v>1.1689392753555456E-13</v>
      </c>
      <c r="E510" s="24">
        <f t="shared" si="22"/>
        <v>1.1689392753555456E-13</v>
      </c>
      <c r="F510" s="24">
        <f t="shared" si="23"/>
        <v>1.2285401392572877E-10</v>
      </c>
      <c r="G510" s="9"/>
    </row>
    <row r="511" spans="1:7" x14ac:dyDescent="0.25">
      <c r="A511" s="2">
        <v>488</v>
      </c>
      <c r="B511" s="48">
        <f>'3. 50 MHz Sig Gen Meas Data'!A490</f>
        <v>60666.052475700002</v>
      </c>
      <c r="C511" s="48">
        <f>'3. 50 MHz Sig Gen Meas Data'!B490</f>
        <v>-129.32795136199999</v>
      </c>
      <c r="D511" s="24">
        <f t="shared" si="21"/>
        <v>1.1673601500511263E-13</v>
      </c>
      <c r="E511" s="24">
        <f t="shared" si="22"/>
        <v>1.1673601500511263E-13</v>
      </c>
      <c r="F511" s="24">
        <f t="shared" si="23"/>
        <v>1.2537184517092294E-10</v>
      </c>
      <c r="G511" s="9"/>
    </row>
    <row r="512" spans="1:7" x14ac:dyDescent="0.25">
      <c r="A512" s="2">
        <v>489</v>
      </c>
      <c r="B512" s="48">
        <f>'3. 50 MHz Sig Gen Meas Data'!A491</f>
        <v>61758.632985900003</v>
      </c>
      <c r="C512" s="48">
        <f>'3. 50 MHz Sig Gen Meas Data'!B491</f>
        <v>-129.43384721000001</v>
      </c>
      <c r="D512" s="24">
        <f t="shared" si="21"/>
        <v>1.1392401413140664E-13</v>
      </c>
      <c r="E512" s="24">
        <f t="shared" si="22"/>
        <v>1.1392401413140664E-13</v>
      </c>
      <c r="F512" s="24">
        <f t="shared" si="23"/>
        <v>1.260073261583627E-10</v>
      </c>
      <c r="G512" s="9"/>
    </row>
    <row r="513" spans="1:7" x14ac:dyDescent="0.25">
      <c r="A513" s="2">
        <v>490</v>
      </c>
      <c r="B513" s="48">
        <f>'3. 50 MHz Sig Gen Meas Data'!A492</f>
        <v>62870.8905992</v>
      </c>
      <c r="C513" s="48">
        <f>'3. 50 MHz Sig Gen Meas Data'!B492</f>
        <v>-129.42117141700001</v>
      </c>
      <c r="D513" s="24">
        <f t="shared" si="21"/>
        <v>1.1425701092359931E-13</v>
      </c>
      <c r="E513" s="24">
        <f t="shared" si="22"/>
        <v>1.1425701092359931E-13</v>
      </c>
      <c r="F513" s="24">
        <f t="shared" si="23"/>
        <v>1.2689804116401381E-10</v>
      </c>
      <c r="G513" s="9"/>
    </row>
    <row r="514" spans="1:7" x14ac:dyDescent="0.25">
      <c r="A514" s="2">
        <v>491</v>
      </c>
      <c r="B514" s="48">
        <f>'3. 50 MHz Sig Gen Meas Data'!A493</f>
        <v>64003.179695300001</v>
      </c>
      <c r="C514" s="48">
        <f>'3. 50 MHz Sig Gen Meas Data'!B493</f>
        <v>-129.45638453199999</v>
      </c>
      <c r="D514" s="24">
        <f t="shared" si="21"/>
        <v>1.1333434702970741E-13</v>
      </c>
      <c r="E514" s="24">
        <f t="shared" si="22"/>
        <v>1.1333434702970741E-13</v>
      </c>
      <c r="F514" s="24">
        <f t="shared" si="23"/>
        <v>1.2884960648856073E-10</v>
      </c>
      <c r="G514" s="9"/>
    </row>
    <row r="515" spans="1:7" x14ac:dyDescent="0.25">
      <c r="A515" s="2">
        <v>492</v>
      </c>
      <c r="B515" s="48">
        <f>'3. 50 MHz Sig Gen Meas Data'!A494</f>
        <v>65155.861036399998</v>
      </c>
      <c r="C515" s="48">
        <f>'3. 50 MHz Sig Gen Meas Data'!B494</f>
        <v>-129.47360499800001</v>
      </c>
      <c r="D515" s="24">
        <f t="shared" si="21"/>
        <v>1.128858481151137E-13</v>
      </c>
      <c r="E515" s="24">
        <f t="shared" si="22"/>
        <v>1.128858481151137E-13</v>
      </c>
      <c r="F515" s="24">
        <f t="shared" si="23"/>
        <v>1.3037989896171769E-10</v>
      </c>
      <c r="G515" s="9"/>
    </row>
    <row r="516" spans="1:7" x14ac:dyDescent="0.25">
      <c r="A516" s="2">
        <v>493</v>
      </c>
      <c r="B516" s="48">
        <f>'3. 50 MHz Sig Gen Meas Data'!A495</f>
        <v>66329.301881599997</v>
      </c>
      <c r="C516" s="48">
        <f>'3. 50 MHz Sig Gen Meas Data'!B495</f>
        <v>-129.475204757</v>
      </c>
      <c r="D516" s="24">
        <f t="shared" si="21"/>
        <v>1.1284427335370773E-13</v>
      </c>
      <c r="E516" s="24">
        <f t="shared" si="22"/>
        <v>1.1284427335370773E-13</v>
      </c>
      <c r="F516" s="24">
        <f t="shared" si="23"/>
        <v>1.3244047226173613E-10</v>
      </c>
      <c r="G516" s="9"/>
    </row>
    <row r="517" spans="1:7" x14ac:dyDescent="0.25">
      <c r="A517" s="2">
        <v>494</v>
      </c>
      <c r="B517" s="48">
        <f>'3. 50 MHz Sig Gen Meas Data'!A496</f>
        <v>67523.876104399998</v>
      </c>
      <c r="C517" s="48">
        <f>'3. 50 MHz Sig Gen Meas Data'!B496</f>
        <v>-129.542723628</v>
      </c>
      <c r="D517" s="24">
        <f t="shared" si="21"/>
        <v>1.1110347360658461E-13</v>
      </c>
      <c r="E517" s="24">
        <f t="shared" si="22"/>
        <v>1.1110347360658461E-13</v>
      </c>
      <c r="F517" s="24">
        <f t="shared" si="23"/>
        <v>1.3376110288645132E-10</v>
      </c>
      <c r="G517" s="9"/>
    </row>
    <row r="518" spans="1:7" x14ac:dyDescent="0.25">
      <c r="A518" s="2">
        <v>495</v>
      </c>
      <c r="B518" s="48">
        <f>'3. 50 MHz Sig Gen Meas Data'!A497</f>
        <v>68739.964311799995</v>
      </c>
      <c r="C518" s="48">
        <f>'3. 50 MHz Sig Gen Meas Data'!B497</f>
        <v>-129.49713485300001</v>
      </c>
      <c r="D518" s="24">
        <f t="shared" si="21"/>
        <v>1.1227589215654033E-13</v>
      </c>
      <c r="E518" s="24">
        <f t="shared" si="22"/>
        <v>1.1227589215654033E-13</v>
      </c>
      <c r="F518" s="24">
        <f t="shared" si="23"/>
        <v>1.3582450624051337E-10</v>
      </c>
      <c r="G518" s="9"/>
    </row>
    <row r="519" spans="1:7" x14ac:dyDescent="0.25">
      <c r="A519" s="2">
        <v>496</v>
      </c>
      <c r="B519" s="48">
        <f>'3. 50 MHz Sig Gen Meas Data'!A498</f>
        <v>69977.953965199995</v>
      </c>
      <c r="C519" s="48">
        <f>'3. 50 MHz Sig Gen Meas Data'!B498</f>
        <v>-129.559602834</v>
      </c>
      <c r="D519" s="24">
        <f t="shared" si="21"/>
        <v>1.106724990292194E-13</v>
      </c>
      <c r="E519" s="24">
        <f t="shared" si="22"/>
        <v>1.106724990292194E-13</v>
      </c>
      <c r="F519" s="24">
        <f t="shared" si="23"/>
        <v>1.3800390076507317E-10</v>
      </c>
      <c r="G519" s="9"/>
    </row>
    <row r="520" spans="1:7" x14ac:dyDescent="0.25">
      <c r="A520" s="2">
        <v>497</v>
      </c>
      <c r="B520" s="48">
        <f>'3. 50 MHz Sig Gen Meas Data'!A499</f>
        <v>71238.239504199999</v>
      </c>
      <c r="C520" s="48">
        <f>'3. 50 MHz Sig Gen Meas Data'!B499</f>
        <v>-129.59479039300001</v>
      </c>
      <c r="D520" s="24">
        <f t="shared" si="21"/>
        <v>1.0977942727132526E-13</v>
      </c>
      <c r="E520" s="24">
        <f t="shared" si="22"/>
        <v>1.0977942727132526E-13</v>
      </c>
      <c r="F520" s="24">
        <f t="shared" si="23"/>
        <v>1.3891618738063553E-10</v>
      </c>
      <c r="G520" s="9"/>
    </row>
    <row r="521" spans="1:7" x14ac:dyDescent="0.25">
      <c r="A521" s="2">
        <v>498</v>
      </c>
      <c r="B521" s="48">
        <f>'3. 50 MHz Sig Gen Meas Data'!A500</f>
        <v>72521.222472199996</v>
      </c>
      <c r="C521" s="48">
        <f>'3. 50 MHz Sig Gen Meas Data'!B500</f>
        <v>-129.61383601399999</v>
      </c>
      <c r="D521" s="24">
        <f t="shared" si="21"/>
        <v>1.0929905287228517E-13</v>
      </c>
      <c r="E521" s="24">
        <f t="shared" si="22"/>
        <v>1.0929905287228517E-13</v>
      </c>
      <c r="F521" s="24">
        <f t="shared" si="23"/>
        <v>1.4053697933978882E-10</v>
      </c>
      <c r="G521" s="9"/>
    </row>
    <row r="522" spans="1:7" x14ac:dyDescent="0.25">
      <c r="A522" s="2">
        <v>499</v>
      </c>
      <c r="B522" s="48">
        <f>'3. 50 MHz Sig Gen Meas Data'!A501</f>
        <v>73827.311644200003</v>
      </c>
      <c r="C522" s="48">
        <f>'3. 50 MHz Sig Gen Meas Data'!B501</f>
        <v>-129.64429550899999</v>
      </c>
      <c r="D522" s="24">
        <f t="shared" si="21"/>
        <v>1.0853515957143599E-13</v>
      </c>
      <c r="E522" s="24">
        <f t="shared" si="22"/>
        <v>1.0853515957143599E-13</v>
      </c>
      <c r="F522" s="24">
        <f t="shared" si="23"/>
        <v>1.4225545308194673E-10</v>
      </c>
      <c r="G522" s="9"/>
    </row>
    <row r="523" spans="1:7" x14ac:dyDescent="0.25">
      <c r="A523" s="2">
        <v>500</v>
      </c>
      <c r="B523" s="48">
        <f>'3. 50 MHz Sig Gen Meas Data'!A502</f>
        <v>75156.923157199999</v>
      </c>
      <c r="C523" s="48">
        <f>'3. 50 MHz Sig Gen Meas Data'!B502</f>
        <v>-129.65563640400001</v>
      </c>
      <c r="D523" s="24">
        <f t="shared" si="21"/>
        <v>1.0825210736411917E-13</v>
      </c>
      <c r="E523" s="24">
        <f t="shared" si="22"/>
        <v>1.0825210736411917E-13</v>
      </c>
      <c r="F523" s="24">
        <f t="shared" si="23"/>
        <v>1.4412142299465878E-10</v>
      </c>
      <c r="G523" s="9"/>
    </row>
    <row r="524" spans="1:7" x14ac:dyDescent="0.25">
      <c r="A524" s="2">
        <v>501</v>
      </c>
      <c r="B524" s="48">
        <f>'3. 50 MHz Sig Gen Meas Data'!A503</f>
        <v>76510.4806427</v>
      </c>
      <c r="C524" s="48">
        <f>'3. 50 MHz Sig Gen Meas Data'!B503</f>
        <v>-129.68352378200001</v>
      </c>
      <c r="D524" s="24">
        <f t="shared" si="21"/>
        <v>1.0755921446775274E-13</v>
      </c>
      <c r="E524" s="24">
        <f t="shared" si="22"/>
        <v>1.0755921446775274E-13</v>
      </c>
      <c r="F524" s="24">
        <f t="shared" si="23"/>
        <v>1.4605651506059004E-10</v>
      </c>
      <c r="G524" s="9"/>
    </row>
    <row r="525" spans="1:7" x14ac:dyDescent="0.25">
      <c r="A525" s="2">
        <v>502</v>
      </c>
      <c r="B525" s="48">
        <f>'3. 50 MHz Sig Gen Meas Data'!A504</f>
        <v>77888.415361799998</v>
      </c>
      <c r="C525" s="48">
        <f>'3. 50 MHz Sig Gen Meas Data'!B504</f>
        <v>-129.73068225899999</v>
      </c>
      <c r="D525" s="24">
        <f t="shared" si="21"/>
        <v>1.063975858806637E-13</v>
      </c>
      <c r="E525" s="24">
        <f t="shared" si="22"/>
        <v>1.063975858806637E-13</v>
      </c>
      <c r="F525" s="24">
        <f t="shared" si="23"/>
        <v>1.4740925179381476E-10</v>
      </c>
      <c r="G525" s="9"/>
    </row>
    <row r="526" spans="1:7" x14ac:dyDescent="0.25">
      <c r="A526" s="2">
        <v>503</v>
      </c>
      <c r="B526" s="48">
        <f>'3. 50 MHz Sig Gen Meas Data'!A505</f>
        <v>79291.166342299999</v>
      </c>
      <c r="C526" s="48">
        <f>'3. 50 MHz Sig Gen Meas Data'!B505</f>
        <v>-129.77372154400001</v>
      </c>
      <c r="D526" s="24">
        <f t="shared" si="21"/>
        <v>1.0534837611632866E-13</v>
      </c>
      <c r="E526" s="24">
        <f t="shared" si="22"/>
        <v>1.0534837611632866E-13</v>
      </c>
      <c r="F526" s="24">
        <f t="shared" si="23"/>
        <v>1.4851342790409849E-10</v>
      </c>
      <c r="G526" s="9"/>
    </row>
    <row r="527" spans="1:7" x14ac:dyDescent="0.25">
      <c r="A527" s="2">
        <v>504</v>
      </c>
      <c r="B527" s="48">
        <f>'3. 50 MHz Sig Gen Meas Data'!A506</f>
        <v>80719.180518900001</v>
      </c>
      <c r="C527" s="48">
        <f>'3. 50 MHz Sig Gen Meas Data'!B506</f>
        <v>-129.76249694099999</v>
      </c>
      <c r="D527" s="24">
        <f t="shared" si="21"/>
        <v>1.056210075170158E-13</v>
      </c>
      <c r="E527" s="24">
        <f t="shared" si="22"/>
        <v>1.056210075170158E-13</v>
      </c>
      <c r="F527" s="24">
        <f t="shared" si="23"/>
        <v>1.5063363532849011E-10</v>
      </c>
      <c r="G527" s="9"/>
    </row>
    <row r="528" spans="1:7" x14ac:dyDescent="0.25">
      <c r="A528" s="2">
        <v>505</v>
      </c>
      <c r="B528" s="48">
        <f>'3. 50 MHz Sig Gen Meas Data'!A507</f>
        <v>82172.912875499998</v>
      </c>
      <c r="C528" s="48">
        <f>'3. 50 MHz Sig Gen Meas Data'!B507</f>
        <v>-129.82708762799999</v>
      </c>
      <c r="D528" s="24">
        <f t="shared" si="21"/>
        <v>1.0406177685445477E-13</v>
      </c>
      <c r="E528" s="24">
        <f t="shared" si="22"/>
        <v>1.0406177685445477E-13</v>
      </c>
      <c r="F528" s="24">
        <f t="shared" si="23"/>
        <v>1.5241132413139354E-10</v>
      </c>
      <c r="G528" s="9"/>
    </row>
    <row r="529" spans="1:7" x14ac:dyDescent="0.25">
      <c r="A529" s="2">
        <v>506</v>
      </c>
      <c r="B529" s="48">
        <f>'3. 50 MHz Sig Gen Meas Data'!A508</f>
        <v>83652.826590099998</v>
      </c>
      <c r="C529" s="48">
        <f>'3. 50 MHz Sig Gen Meas Data'!B508</f>
        <v>-129.885212704</v>
      </c>
      <c r="D529" s="24">
        <f t="shared" si="21"/>
        <v>1.0267831417751959E-13</v>
      </c>
      <c r="E529" s="24">
        <f t="shared" si="22"/>
        <v>1.0267831417751959E-13</v>
      </c>
      <c r="F529" s="24">
        <f t="shared" si="23"/>
        <v>1.5297874803793559E-10</v>
      </c>
      <c r="G529" s="9"/>
    </row>
    <row r="530" spans="1:7" x14ac:dyDescent="0.25">
      <c r="A530" s="2">
        <v>507</v>
      </c>
      <c r="B530" s="48">
        <f>'3. 50 MHz Sig Gen Meas Data'!A509</f>
        <v>85159.393182500004</v>
      </c>
      <c r="C530" s="48">
        <f>'3. 50 MHz Sig Gen Meas Data'!B509</f>
        <v>-129.883862892</v>
      </c>
      <c r="D530" s="24">
        <f t="shared" si="21"/>
        <v>1.0271023214261087E-13</v>
      </c>
      <c r="E530" s="24">
        <f t="shared" si="22"/>
        <v>1.0271023214261087E-13</v>
      </c>
      <c r="F530" s="24">
        <f t="shared" si="23"/>
        <v>1.5471576117375486E-10</v>
      </c>
      <c r="G530" s="9"/>
    </row>
    <row r="531" spans="1:7" x14ac:dyDescent="0.25">
      <c r="A531" s="2">
        <v>508</v>
      </c>
      <c r="B531" s="48">
        <f>'3. 50 MHz Sig Gen Meas Data'!A510</f>
        <v>86693.092664399999</v>
      </c>
      <c r="C531" s="48">
        <f>'3. 50 MHz Sig Gen Meas Data'!B510</f>
        <v>-129.96299679000001</v>
      </c>
      <c r="D531" s="24">
        <f t="shared" si="21"/>
        <v>1.0085567050731599E-13</v>
      </c>
      <c r="E531" s="24">
        <f t="shared" si="22"/>
        <v>1.0085567050731599E-13</v>
      </c>
      <c r="F531" s="24">
        <f t="shared" si="23"/>
        <v>1.5610445971334891E-10</v>
      </c>
      <c r="G531" s="9"/>
    </row>
    <row r="532" spans="1:7" x14ac:dyDescent="0.25">
      <c r="A532" s="2">
        <v>509</v>
      </c>
      <c r="B532" s="48">
        <f>'3. 50 MHz Sig Gen Meas Data'!A511</f>
        <v>88254.413692300004</v>
      </c>
      <c r="C532" s="48">
        <f>'3. 50 MHz Sig Gen Meas Data'!B511</f>
        <v>-129.986607609</v>
      </c>
      <c r="D532" s="24">
        <f t="shared" si="21"/>
        <v>1.0030884715185048E-13</v>
      </c>
      <c r="E532" s="24">
        <f t="shared" si="22"/>
        <v>1.0030884715185048E-13</v>
      </c>
      <c r="F532" s="24">
        <f t="shared" si="23"/>
        <v>1.5704119574430924E-10</v>
      </c>
      <c r="G532" s="9"/>
    </row>
    <row r="533" spans="1:7" x14ac:dyDescent="0.25">
      <c r="A533" s="2">
        <v>510</v>
      </c>
      <c r="B533" s="48">
        <f>'3. 50 MHz Sig Gen Meas Data'!A512</f>
        <v>89843.853723499997</v>
      </c>
      <c r="C533" s="48">
        <f>'3. 50 MHz Sig Gen Meas Data'!B512</f>
        <v>-130.09068521099999</v>
      </c>
      <c r="D533" s="24">
        <f t="shared" si="21"/>
        <v>9.7933545791709998E-14</v>
      </c>
      <c r="E533" s="24">
        <f t="shared" si="22"/>
        <v>9.7933545791709998E-14</v>
      </c>
      <c r="F533" s="24">
        <f t="shared" si="23"/>
        <v>1.5754719761268699E-10</v>
      </c>
      <c r="G533" s="9"/>
    </row>
    <row r="534" spans="1:7" x14ac:dyDescent="0.25">
      <c r="A534" s="2">
        <v>511</v>
      </c>
      <c r="B534" s="48">
        <f>'3. 50 MHz Sig Gen Meas Data'!A513</f>
        <v>91461.919174099996</v>
      </c>
      <c r="C534" s="48">
        <f>'3. 50 MHz Sig Gen Meas Data'!B513</f>
        <v>-130.13757853199999</v>
      </c>
      <c r="D534" s="24">
        <f t="shared" si="21"/>
        <v>9.688178832959234E-14</v>
      </c>
      <c r="E534" s="24">
        <f t="shared" si="22"/>
        <v>9.688178832959234E-14</v>
      </c>
      <c r="F534" s="24">
        <f t="shared" si="23"/>
        <v>1.5761198069438723E-10</v>
      </c>
      <c r="G534" s="9"/>
    </row>
    <row r="535" spans="1:7" x14ac:dyDescent="0.25">
      <c r="A535" s="2">
        <v>512</v>
      </c>
      <c r="B535" s="48">
        <f>'3. 50 MHz Sig Gen Meas Data'!A514</f>
        <v>93109.125580899999</v>
      </c>
      <c r="C535" s="48">
        <f>'3. 50 MHz Sig Gen Meas Data'!B514</f>
        <v>-130.151835541</v>
      </c>
      <c r="D535" s="24">
        <f t="shared" ref="D535:D598" si="24">10^(C535/10)</f>
        <v>9.6564266488691603E-14</v>
      </c>
      <c r="E535" s="24">
        <f t="shared" ref="E535:E598" si="25">IF($B535&gt;=$C$11, IF($B535&lt;=$C$12,$D535,0),0)</f>
        <v>9.6564266488691603E-14</v>
      </c>
      <c r="F535" s="24">
        <f t="shared" si="23"/>
        <v>1.59322790433431E-10</v>
      </c>
      <c r="G535" s="9"/>
    </row>
    <row r="536" spans="1:7" x14ac:dyDescent="0.25">
      <c r="A536" s="2">
        <v>513</v>
      </c>
      <c r="B536" s="48">
        <f>'3. 50 MHz Sig Gen Meas Data'!A515</f>
        <v>94785.997765199994</v>
      </c>
      <c r="C536" s="48">
        <f>'3. 50 MHz Sig Gen Meas Data'!B515</f>
        <v>-130.19793136800001</v>
      </c>
      <c r="D536" s="24">
        <f t="shared" si="24"/>
        <v>9.5544757655715723E-14</v>
      </c>
      <c r="E536" s="24">
        <f t="shared" si="25"/>
        <v>9.5544757655715723E-14</v>
      </c>
      <c r="F536" s="24">
        <f t="shared" si="23"/>
        <v>1.610711394703864E-10</v>
      </c>
      <c r="G536" s="9"/>
    </row>
    <row r="537" spans="1:7" x14ac:dyDescent="0.25">
      <c r="A537" s="2">
        <v>514</v>
      </c>
      <c r="B537" s="48">
        <f>'3. 50 MHz Sig Gen Meas Data'!A516</f>
        <v>96493.070000299995</v>
      </c>
      <c r="C537" s="48">
        <f>'3. 50 MHz Sig Gen Meas Data'!B516</f>
        <v>-130.28677554399999</v>
      </c>
      <c r="D537" s="24">
        <f t="shared" si="24"/>
        <v>9.3610043185997754E-14</v>
      </c>
      <c r="E537" s="24">
        <f t="shared" si="25"/>
        <v>9.3610043185997754E-14</v>
      </c>
      <c r="F537" s="24">
        <f t="shared" ref="F537:F600" si="26">((E537+E536)/2)*($B537-$B536)</f>
        <v>1.6145045432637963E-10</v>
      </c>
      <c r="G537" s="9"/>
    </row>
    <row r="538" spans="1:7" x14ac:dyDescent="0.25">
      <c r="A538" s="2">
        <v>515</v>
      </c>
      <c r="B538" s="48">
        <f>'3. 50 MHz Sig Gen Meas Data'!A517</f>
        <v>98230.8861817</v>
      </c>
      <c r="C538" s="48">
        <f>'3. 50 MHz Sig Gen Meas Data'!B517</f>
        <v>-130.31046311399999</v>
      </c>
      <c r="D538" s="24">
        <f t="shared" si="24"/>
        <v>9.310085911986925E-14</v>
      </c>
      <c r="E538" s="24">
        <f t="shared" si="25"/>
        <v>9.310085911986925E-14</v>
      </c>
      <c r="F538" s="24">
        <f t="shared" si="26"/>
        <v>1.6223461363546559E-10</v>
      </c>
      <c r="G538" s="9"/>
    </row>
    <row r="539" spans="1:7" x14ac:dyDescent="0.25">
      <c r="A539" s="2">
        <v>516</v>
      </c>
      <c r="B539" s="48">
        <f>'3. 50 MHz Sig Gen Meas Data'!A518</f>
        <v>100000</v>
      </c>
      <c r="C539" s="48">
        <f>'3. 50 MHz Sig Gen Meas Data'!B518</f>
        <v>-130.35486154</v>
      </c>
      <c r="D539" s="24">
        <f t="shared" si="24"/>
        <v>9.2153926840668623E-14</v>
      </c>
      <c r="E539" s="24">
        <f t="shared" si="25"/>
        <v>9.2153926840668623E-14</v>
      </c>
      <c r="F539" s="24">
        <f t="shared" si="26"/>
        <v>1.6386840087449822E-10</v>
      </c>
      <c r="G539" s="9"/>
    </row>
    <row r="540" spans="1:7" x14ac:dyDescent="0.25">
      <c r="A540" s="2">
        <v>517</v>
      </c>
      <c r="B540" s="48">
        <f>'3. 50 MHz Sig Gen Meas Data'!A519</f>
        <v>101800.975118</v>
      </c>
      <c r="C540" s="48">
        <f>'3. 50 MHz Sig Gen Meas Data'!B519</f>
        <v>-130.434986702</v>
      </c>
      <c r="D540" s="24">
        <f t="shared" si="24"/>
        <v>9.0469320788426452E-14</v>
      </c>
      <c r="E540" s="24">
        <f t="shared" si="25"/>
        <v>9.0469320788426452E-14</v>
      </c>
      <c r="F540" s="24">
        <f t="shared" si="26"/>
        <v>1.6444996247417656E-10</v>
      </c>
      <c r="G540" s="9"/>
    </row>
    <row r="541" spans="1:7" x14ac:dyDescent="0.25">
      <c r="A541" s="2">
        <v>518</v>
      </c>
      <c r="B541" s="48">
        <f>'3. 50 MHz Sig Gen Meas Data'!A520</f>
        <v>103634.38535</v>
      </c>
      <c r="C541" s="48">
        <f>'3. 50 MHz Sig Gen Meas Data'!B520</f>
        <v>-130.481625073</v>
      </c>
      <c r="D541" s="24">
        <f t="shared" si="24"/>
        <v>8.9502979447050312E-14</v>
      </c>
      <c r="E541" s="24">
        <f t="shared" si="25"/>
        <v>8.9502979447050312E-14</v>
      </c>
      <c r="F541" s="24">
        <f t="shared" si="26"/>
        <v>1.6498152836414909E-10</v>
      </c>
      <c r="G541" s="9"/>
    </row>
    <row r="542" spans="1:7" x14ac:dyDescent="0.25">
      <c r="A542" s="2">
        <v>519</v>
      </c>
      <c r="B542" s="48">
        <f>'3. 50 MHz Sig Gen Meas Data'!A521</f>
        <v>105500.81484399999</v>
      </c>
      <c r="C542" s="48">
        <f>'3. 50 MHz Sig Gen Meas Data'!B521</f>
        <v>-130.53219717600001</v>
      </c>
      <c r="D542" s="24">
        <f t="shared" si="24"/>
        <v>8.8466792675047232E-14</v>
      </c>
      <c r="E542" s="24">
        <f t="shared" si="25"/>
        <v>8.8466792675047232E-14</v>
      </c>
      <c r="F542" s="24">
        <f t="shared" si="26"/>
        <v>1.6608401586457061E-10</v>
      </c>
      <c r="G542" s="9"/>
    </row>
    <row r="543" spans="1:7" x14ac:dyDescent="0.25">
      <c r="A543" s="2">
        <v>520</v>
      </c>
      <c r="B543" s="48">
        <f>'3. 50 MHz Sig Gen Meas Data'!A522</f>
        <v>107400.858268</v>
      </c>
      <c r="C543" s="48">
        <f>'3. 50 MHz Sig Gen Meas Data'!B522</f>
        <v>-130.611839651</v>
      </c>
      <c r="D543" s="24">
        <f t="shared" si="24"/>
        <v>8.6859241968433995E-14</v>
      </c>
      <c r="E543" s="24">
        <f t="shared" si="25"/>
        <v>8.6859241968433995E-14</v>
      </c>
      <c r="F543" s="24">
        <f t="shared" si="26"/>
        <v>1.6656353959017163E-10</v>
      </c>
      <c r="G543" s="9"/>
    </row>
    <row r="544" spans="1:7" x14ac:dyDescent="0.25">
      <c r="A544" s="2">
        <v>521</v>
      </c>
      <c r="B544" s="48">
        <f>'3. 50 MHz Sig Gen Meas Data'!A523</f>
        <v>109335.121002</v>
      </c>
      <c r="C544" s="48">
        <f>'3. 50 MHz Sig Gen Meas Data'!B523</f>
        <v>-130.69385561000001</v>
      </c>
      <c r="D544" s="24">
        <f t="shared" si="24"/>
        <v>8.5234307890993459E-14</v>
      </c>
      <c r="E544" s="24">
        <f t="shared" si="25"/>
        <v>8.5234307890993459E-14</v>
      </c>
      <c r="F544" s="24">
        <f t="shared" si="26"/>
        <v>1.6643707012743105E-10</v>
      </c>
      <c r="G544" s="9"/>
    </row>
    <row r="545" spans="1:7" x14ac:dyDescent="0.25">
      <c r="A545" s="2">
        <v>522</v>
      </c>
      <c r="B545" s="48">
        <f>'3. 50 MHz Sig Gen Meas Data'!A524</f>
        <v>111304.219327</v>
      </c>
      <c r="C545" s="48">
        <f>'3. 50 MHz Sig Gen Meas Data'!B524</f>
        <v>-130.77116027299999</v>
      </c>
      <c r="D545" s="24">
        <f t="shared" si="24"/>
        <v>8.3730555540332834E-14</v>
      </c>
      <c r="E545" s="24">
        <f t="shared" si="25"/>
        <v>8.3730555540332834E-14</v>
      </c>
      <c r="F545" s="24">
        <f t="shared" si="26"/>
        <v>1.6635421478323911E-10</v>
      </c>
      <c r="G545" s="9"/>
    </row>
    <row r="546" spans="1:7" x14ac:dyDescent="0.25">
      <c r="A546" s="2">
        <v>523</v>
      </c>
      <c r="B546" s="48">
        <f>'3. 50 MHz Sig Gen Meas Data'!A525</f>
        <v>113308.78062200001</v>
      </c>
      <c r="C546" s="48">
        <f>'3. 50 MHz Sig Gen Meas Data'!B525</f>
        <v>-130.82167552600001</v>
      </c>
      <c r="D546" s="24">
        <f t="shared" si="24"/>
        <v>8.2762280182475782E-14</v>
      </c>
      <c r="E546" s="24">
        <f t="shared" si="25"/>
        <v>8.2762280182475782E-14</v>
      </c>
      <c r="F546" s="24">
        <f t="shared" si="26"/>
        <v>1.6687254719236831E-10</v>
      </c>
      <c r="G546" s="9"/>
    </row>
    <row r="547" spans="1:7" x14ac:dyDescent="0.25">
      <c r="A547" s="2">
        <v>524</v>
      </c>
      <c r="B547" s="48">
        <f>'3. 50 MHz Sig Gen Meas Data'!A526</f>
        <v>115349.443568</v>
      </c>
      <c r="C547" s="48">
        <f>'3. 50 MHz Sig Gen Meas Data'!B526</f>
        <v>-130.91988245799999</v>
      </c>
      <c r="D547" s="24">
        <f t="shared" si="24"/>
        <v>8.0911779769220926E-14</v>
      </c>
      <c r="E547" s="24">
        <f t="shared" si="25"/>
        <v>8.0911779769220926E-14</v>
      </c>
      <c r="F547" s="24">
        <f t="shared" si="26"/>
        <v>1.6700179468240475E-10</v>
      </c>
      <c r="G547" s="9"/>
    </row>
    <row r="548" spans="1:7" x14ac:dyDescent="0.25">
      <c r="A548" s="2">
        <v>525</v>
      </c>
      <c r="B548" s="48">
        <f>'3. 50 MHz Sig Gen Meas Data'!A527</f>
        <v>117426.858345</v>
      </c>
      <c r="C548" s="48">
        <f>'3. 50 MHz Sig Gen Meas Data'!B527</f>
        <v>-131.00323174799999</v>
      </c>
      <c r="D548" s="24">
        <f t="shared" si="24"/>
        <v>7.9373736518720149E-14</v>
      </c>
      <c r="E548" s="24">
        <f t="shared" si="25"/>
        <v>7.9373736518720149E-14</v>
      </c>
      <c r="F548" s="24">
        <f t="shared" si="26"/>
        <v>1.6648975003782134E-10</v>
      </c>
      <c r="G548" s="9"/>
    </row>
    <row r="549" spans="1:7" x14ac:dyDescent="0.25">
      <c r="A549" s="2">
        <v>526</v>
      </c>
      <c r="B549" s="48">
        <f>'3. 50 MHz Sig Gen Meas Data'!A528</f>
        <v>119541.686846</v>
      </c>
      <c r="C549" s="48">
        <f>'3. 50 MHz Sig Gen Meas Data'!B528</f>
        <v>-131.07732291900001</v>
      </c>
      <c r="D549" s="24">
        <f t="shared" si="24"/>
        <v>7.8031096211873664E-14</v>
      </c>
      <c r="E549" s="24">
        <f t="shared" si="25"/>
        <v>7.8031096211873664E-14</v>
      </c>
      <c r="F549" s="24">
        <f t="shared" si="26"/>
        <v>1.6644211322689843E-10</v>
      </c>
      <c r="G549" s="9"/>
    </row>
    <row r="550" spans="1:7" x14ac:dyDescent="0.25">
      <c r="A550" s="2">
        <v>527</v>
      </c>
      <c r="B550" s="48">
        <f>'3. 50 MHz Sig Gen Meas Data'!A529</f>
        <v>121694.60288200001</v>
      </c>
      <c r="C550" s="48">
        <f>'3. 50 MHz Sig Gen Meas Data'!B529</f>
        <v>-131.17434546499999</v>
      </c>
      <c r="D550" s="24">
        <f t="shared" si="24"/>
        <v>7.6307188677924147E-14</v>
      </c>
      <c r="E550" s="24">
        <f t="shared" si="25"/>
        <v>7.6307188677924147E-14</v>
      </c>
      <c r="F550" s="24">
        <f t="shared" si="26"/>
        <v>1.6613868425399183E-10</v>
      </c>
      <c r="G550" s="9"/>
    </row>
    <row r="551" spans="1:7" x14ac:dyDescent="0.25">
      <c r="A551" s="2">
        <v>528</v>
      </c>
      <c r="B551" s="48">
        <f>'3. 50 MHz Sig Gen Meas Data'!A530</f>
        <v>123886.292399</v>
      </c>
      <c r="C551" s="48">
        <f>'3. 50 MHz Sig Gen Meas Data'!B530</f>
        <v>-131.250123207</v>
      </c>
      <c r="D551" s="24">
        <f t="shared" si="24"/>
        <v>7.4987293554032733E-14</v>
      </c>
      <c r="E551" s="24">
        <f t="shared" si="25"/>
        <v>7.4987293554032733E-14</v>
      </c>
      <c r="F551" s="24">
        <f t="shared" si="26"/>
        <v>1.657952653438607E-10</v>
      </c>
      <c r="G551" s="9"/>
    </row>
    <row r="552" spans="1:7" x14ac:dyDescent="0.25">
      <c r="A552" s="2">
        <v>529</v>
      </c>
      <c r="B552" s="48">
        <f>'3. 50 MHz Sig Gen Meas Data'!A531</f>
        <v>126117.4537</v>
      </c>
      <c r="C552" s="48">
        <f>'3. 50 MHz Sig Gen Meas Data'!B531</f>
        <v>-131.315804982</v>
      </c>
      <c r="D552" s="24">
        <f t="shared" si="24"/>
        <v>7.386173446585386E-14</v>
      </c>
      <c r="E552" s="24">
        <f t="shared" si="25"/>
        <v>7.386173446585386E-14</v>
      </c>
      <c r="F552" s="24">
        <f t="shared" si="26"/>
        <v>1.6605309550471782E-10</v>
      </c>
      <c r="G552" s="9"/>
    </row>
    <row r="553" spans="1:7" x14ac:dyDescent="0.25">
      <c r="A553" s="2">
        <v>530</v>
      </c>
      <c r="B553" s="48">
        <f>'3. 50 MHz Sig Gen Meas Data'!A532</f>
        <v>128388.797661</v>
      </c>
      <c r="C553" s="48">
        <f>'3. 50 MHz Sig Gen Meas Data'!B532</f>
        <v>-131.39547137100001</v>
      </c>
      <c r="D553" s="24">
        <f t="shared" si="24"/>
        <v>7.2519176354787239E-14</v>
      </c>
      <c r="E553" s="24">
        <f t="shared" si="25"/>
        <v>7.2519176354787239E-14</v>
      </c>
      <c r="F553" s="24">
        <f t="shared" si="26"/>
        <v>1.662406988990718E-10</v>
      </c>
      <c r="G553" s="9"/>
    </row>
    <row r="554" spans="1:7" x14ac:dyDescent="0.25">
      <c r="A554" s="2">
        <v>531</v>
      </c>
      <c r="B554" s="48">
        <f>'3. 50 MHz Sig Gen Meas Data'!A533</f>
        <v>130701.047961</v>
      </c>
      <c r="C554" s="48">
        <f>'3. 50 MHz Sig Gen Meas Data'!B533</f>
        <v>-131.53205052600001</v>
      </c>
      <c r="D554" s="24">
        <f t="shared" si="24"/>
        <v>7.0274044189714867E-14</v>
      </c>
      <c r="E554" s="24">
        <f t="shared" si="25"/>
        <v>7.0274044189714867E-14</v>
      </c>
      <c r="F554" s="24">
        <f t="shared" si="26"/>
        <v>1.6508683352099557E-10</v>
      </c>
      <c r="G554" s="9"/>
    </row>
    <row r="555" spans="1:7" x14ac:dyDescent="0.25">
      <c r="A555" s="2">
        <v>532</v>
      </c>
      <c r="B555" s="48">
        <f>'3. 50 MHz Sig Gen Meas Data'!A534</f>
        <v>133054.941314</v>
      </c>
      <c r="C555" s="48">
        <f>'3. 50 MHz Sig Gen Meas Data'!B534</f>
        <v>-131.678890338</v>
      </c>
      <c r="D555" s="24">
        <f t="shared" si="24"/>
        <v>6.7937719751102159E-14</v>
      </c>
      <c r="E555" s="24">
        <f t="shared" si="25"/>
        <v>6.7937719751102159E-14</v>
      </c>
      <c r="F555" s="24">
        <f t="shared" si="26"/>
        <v>1.626678762233466E-10</v>
      </c>
      <c r="G555" s="9"/>
    </row>
    <row r="556" spans="1:7" x14ac:dyDescent="0.25">
      <c r="A556" s="2">
        <v>533</v>
      </c>
      <c r="B556" s="48">
        <f>'3. 50 MHz Sig Gen Meas Data'!A535</f>
        <v>135451.22769999999</v>
      </c>
      <c r="C556" s="48">
        <f>'3. 50 MHz Sig Gen Meas Data'!B535</f>
        <v>-131.72595802999999</v>
      </c>
      <c r="D556" s="24">
        <f t="shared" si="24"/>
        <v>6.7205404129332224E-14</v>
      </c>
      <c r="E556" s="24">
        <f t="shared" si="25"/>
        <v>6.7205404129332224E-14</v>
      </c>
      <c r="F556" s="24">
        <f t="shared" si="26"/>
        <v>1.6192081395809768E-10</v>
      </c>
      <c r="G556" s="9"/>
    </row>
    <row r="557" spans="1:7" x14ac:dyDescent="0.25">
      <c r="A557" s="2">
        <v>534</v>
      </c>
      <c r="B557" s="48">
        <f>'3. 50 MHz Sig Gen Meas Data'!A536</f>
        <v>137890.67060799999</v>
      </c>
      <c r="C557" s="48">
        <f>'3. 50 MHz Sig Gen Meas Data'!B536</f>
        <v>-131.796502183</v>
      </c>
      <c r="D557" s="24">
        <f t="shared" si="24"/>
        <v>6.6122578626112504E-14</v>
      </c>
      <c r="E557" s="24">
        <f t="shared" si="25"/>
        <v>6.6122578626112504E-14</v>
      </c>
      <c r="F557" s="24">
        <f t="shared" si="26"/>
        <v>1.6262300098535779E-10</v>
      </c>
      <c r="G557" s="9"/>
    </row>
    <row r="558" spans="1:7" x14ac:dyDescent="0.25">
      <c r="A558" s="2">
        <v>535</v>
      </c>
      <c r="B558" s="48">
        <f>'3. 50 MHz Sig Gen Meas Data'!A537</f>
        <v>140374.047276</v>
      </c>
      <c r="C558" s="48">
        <f>'3. 50 MHz Sig Gen Meas Data'!B537</f>
        <v>-131.93731219700001</v>
      </c>
      <c r="D558" s="24">
        <f t="shared" si="24"/>
        <v>6.4013088320507985E-14</v>
      </c>
      <c r="E558" s="24">
        <f t="shared" si="25"/>
        <v>6.4013088320507985E-14</v>
      </c>
      <c r="F558" s="24">
        <f t="shared" si="26"/>
        <v>1.6158793948492883E-10</v>
      </c>
      <c r="G558" s="9"/>
    </row>
    <row r="559" spans="1:7" x14ac:dyDescent="0.25">
      <c r="A559" s="2">
        <v>536</v>
      </c>
      <c r="B559" s="48">
        <f>'3. 50 MHz Sig Gen Meas Data'!A538</f>
        <v>142902.14893900001</v>
      </c>
      <c r="C559" s="48">
        <f>'3. 50 MHz Sig Gen Meas Data'!B538</f>
        <v>-131.967370106</v>
      </c>
      <c r="D559" s="24">
        <f t="shared" si="24"/>
        <v>6.3571577648471748E-14</v>
      </c>
      <c r="E559" s="24">
        <f t="shared" si="25"/>
        <v>6.3571577648471748E-14</v>
      </c>
      <c r="F559" s="24">
        <f t="shared" si="26"/>
        <v>1.6127350310473912E-10</v>
      </c>
      <c r="G559" s="9"/>
    </row>
    <row r="560" spans="1:7" x14ac:dyDescent="0.25">
      <c r="A560" s="2">
        <v>537</v>
      </c>
      <c r="B560" s="48">
        <f>'3. 50 MHz Sig Gen Meas Data'!A539</f>
        <v>145475.781085</v>
      </c>
      <c r="C560" s="48">
        <f>'3. 50 MHz Sig Gen Meas Data'!B539</f>
        <v>-130.69727648599999</v>
      </c>
      <c r="D560" s="24">
        <f t="shared" si="24"/>
        <v>8.5167196471117683E-14</v>
      </c>
      <c r="E560" s="24">
        <f t="shared" si="25"/>
        <v>8.5167196471117683E-14</v>
      </c>
      <c r="F560" s="24">
        <f t="shared" si="26"/>
        <v>1.9139944521540328E-10</v>
      </c>
      <c r="G560" s="9"/>
    </row>
    <row r="561" spans="1:7" x14ac:dyDescent="0.25">
      <c r="A561" s="2">
        <v>538</v>
      </c>
      <c r="B561" s="48">
        <f>'3. 50 MHz Sig Gen Meas Data'!A540</f>
        <v>148095.76370499999</v>
      </c>
      <c r="C561" s="48">
        <f>'3. 50 MHz Sig Gen Meas Data'!B540</f>
        <v>-130.98258492100001</v>
      </c>
      <c r="D561" s="24">
        <f t="shared" si="24"/>
        <v>7.9751986210732778E-14</v>
      </c>
      <c r="E561" s="24">
        <f t="shared" si="25"/>
        <v>7.9751986210732778E-14</v>
      </c>
      <c r="F561" s="24">
        <f t="shared" si="26"/>
        <v>2.160426961655262E-10</v>
      </c>
      <c r="G561" s="9"/>
    </row>
    <row r="562" spans="1:7" x14ac:dyDescent="0.25">
      <c r="A562" s="2">
        <v>539</v>
      </c>
      <c r="B562" s="48">
        <f>'3. 50 MHz Sig Gen Meas Data'!A541</f>
        <v>150762.93156</v>
      </c>
      <c r="C562" s="48">
        <f>'3. 50 MHz Sig Gen Meas Data'!B541</f>
        <v>-132.434141221</v>
      </c>
      <c r="D562" s="24">
        <f t="shared" si="24"/>
        <v>5.7093396216140864E-14</v>
      </c>
      <c r="E562" s="24">
        <f t="shared" si="25"/>
        <v>5.7093396216140864E-14</v>
      </c>
      <c r="F562" s="24">
        <f t="shared" si="26"/>
        <v>1.8249480255707011E-10</v>
      </c>
      <c r="G562" s="9"/>
    </row>
    <row r="563" spans="1:7" x14ac:dyDescent="0.25">
      <c r="A563" s="2">
        <v>540</v>
      </c>
      <c r="B563" s="48">
        <f>'3. 50 MHz Sig Gen Meas Data'!A542</f>
        <v>153478.134445</v>
      </c>
      <c r="C563" s="48">
        <f>'3. 50 MHz Sig Gen Meas Data'!B542</f>
        <v>-132.591380362</v>
      </c>
      <c r="D563" s="24">
        <f t="shared" si="24"/>
        <v>5.5063265545306191E-14</v>
      </c>
      <c r="E563" s="24">
        <f t="shared" si="25"/>
        <v>5.5063265545306191E-14</v>
      </c>
      <c r="F563" s="24">
        <f t="shared" si="26"/>
        <v>1.5226404579332546E-10</v>
      </c>
      <c r="G563" s="9"/>
    </row>
    <row r="564" spans="1:7" x14ac:dyDescent="0.25">
      <c r="A564" s="2">
        <v>541</v>
      </c>
      <c r="B564" s="48">
        <f>'3. 50 MHz Sig Gen Meas Data'!A543</f>
        <v>156242.23745799999</v>
      </c>
      <c r="C564" s="48">
        <f>'3. 50 MHz Sig Gen Meas Data'!B543</f>
        <v>-132.73626609799999</v>
      </c>
      <c r="D564" s="24">
        <f t="shared" si="24"/>
        <v>5.3256594282637376E-14</v>
      </c>
      <c r="E564" s="24">
        <f t="shared" si="25"/>
        <v>5.3256594282637376E-14</v>
      </c>
      <c r="F564" s="24">
        <f t="shared" si="26"/>
        <v>1.4970362545907744E-10</v>
      </c>
      <c r="G564" s="9"/>
    </row>
    <row r="565" spans="1:7" x14ac:dyDescent="0.25">
      <c r="A565" s="2">
        <v>542</v>
      </c>
      <c r="B565" s="48">
        <f>'3. 50 MHz Sig Gen Meas Data'!A544</f>
        <v>159056.12127800001</v>
      </c>
      <c r="C565" s="48">
        <f>'3. 50 MHz Sig Gen Meas Data'!B544</f>
        <v>-132.86445371400001</v>
      </c>
      <c r="D565" s="24">
        <f t="shared" si="24"/>
        <v>5.1707629535410681E-14</v>
      </c>
      <c r="E565" s="24">
        <f t="shared" si="25"/>
        <v>5.1707629535410681E-14</v>
      </c>
      <c r="F565" s="24">
        <f t="shared" si="26"/>
        <v>1.4767856554023294E-10</v>
      </c>
      <c r="G565" s="9"/>
    </row>
    <row r="566" spans="1:7" x14ac:dyDescent="0.25">
      <c r="A566" s="2">
        <v>543</v>
      </c>
      <c r="B566" s="48">
        <f>'3. 50 MHz Sig Gen Meas Data'!A545</f>
        <v>161920.68244599999</v>
      </c>
      <c r="C566" s="48">
        <f>'3. 50 MHz Sig Gen Meas Data'!B545</f>
        <v>-133.02418548099999</v>
      </c>
      <c r="D566" s="24">
        <f t="shared" si="24"/>
        <v>4.9840392282660863E-14</v>
      </c>
      <c r="E566" s="24">
        <f t="shared" si="25"/>
        <v>4.9840392282660863E-14</v>
      </c>
      <c r="F566" s="24">
        <f t="shared" si="26"/>
        <v>1.4544525999363151E-10</v>
      </c>
      <c r="G566" s="9"/>
    </row>
    <row r="567" spans="1:7" x14ac:dyDescent="0.25">
      <c r="A567" s="2">
        <v>544</v>
      </c>
      <c r="B567" s="48">
        <f>'3. 50 MHz Sig Gen Meas Data'!A546</f>
        <v>164836.833648</v>
      </c>
      <c r="C567" s="48">
        <f>'3. 50 MHz Sig Gen Meas Data'!B546</f>
        <v>-133.169748336</v>
      </c>
      <c r="D567" s="24">
        <f t="shared" si="24"/>
        <v>4.8197572623805513E-14</v>
      </c>
      <c r="E567" s="24">
        <f t="shared" si="25"/>
        <v>4.8197572623805513E-14</v>
      </c>
      <c r="F567" s="24">
        <f t="shared" si="26"/>
        <v>1.4294676460181327E-10</v>
      </c>
      <c r="G567" s="9"/>
    </row>
    <row r="568" spans="1:7" x14ac:dyDescent="0.25">
      <c r="A568" s="2">
        <v>545</v>
      </c>
      <c r="B568" s="48">
        <f>'3. 50 MHz Sig Gen Meas Data'!A547</f>
        <v>167805.50400700001</v>
      </c>
      <c r="C568" s="48">
        <f>'3. 50 MHz Sig Gen Meas Data'!B547</f>
        <v>-133.314590087</v>
      </c>
      <c r="D568" s="24">
        <f t="shared" si="24"/>
        <v>4.661664254893562E-14</v>
      </c>
      <c r="E568" s="24">
        <f t="shared" si="25"/>
        <v>4.661664254893562E-14</v>
      </c>
      <c r="F568" s="24">
        <f t="shared" si="26"/>
        <v>1.4073607509758285E-10</v>
      </c>
      <c r="G568" s="9"/>
    </row>
    <row r="569" spans="1:7" x14ac:dyDescent="0.25">
      <c r="A569" s="2">
        <v>546</v>
      </c>
      <c r="B569" s="48">
        <f>'3. 50 MHz Sig Gen Meas Data'!A548</f>
        <v>170827.63938099999</v>
      </c>
      <c r="C569" s="48">
        <f>'3. 50 MHz Sig Gen Meas Data'!B548</f>
        <v>-133.45199795900001</v>
      </c>
      <c r="D569" s="24">
        <f t="shared" si="24"/>
        <v>4.5164811718453269E-14</v>
      </c>
      <c r="E569" s="24">
        <f t="shared" si="25"/>
        <v>4.5164811718453269E-14</v>
      </c>
      <c r="F569" s="24">
        <f t="shared" si="26"/>
        <v>1.3868798980931851E-10</v>
      </c>
      <c r="G569" s="9"/>
    </row>
    <row r="570" spans="1:7" x14ac:dyDescent="0.25">
      <c r="A570" s="2">
        <v>547</v>
      </c>
      <c r="B570" s="48">
        <f>'3. 50 MHz Sig Gen Meas Data'!A549</f>
        <v>173904.20266099999</v>
      </c>
      <c r="C570" s="48">
        <f>'3. 50 MHz Sig Gen Meas Data'!B549</f>
        <v>-133.59265193100001</v>
      </c>
      <c r="D570" s="24">
        <f t="shared" si="24"/>
        <v>4.3725502272822737E-14</v>
      </c>
      <c r="E570" s="24">
        <f t="shared" si="25"/>
        <v>4.3725502272822737E-14</v>
      </c>
      <c r="F570" s="24">
        <f t="shared" si="26"/>
        <v>1.3673833798661508E-10</v>
      </c>
      <c r="G570" s="9"/>
    </row>
    <row r="571" spans="1:7" x14ac:dyDescent="0.25">
      <c r="A571" s="2">
        <v>548</v>
      </c>
      <c r="B571" s="48">
        <f>'3. 50 MHz Sig Gen Meas Data'!A550</f>
        <v>177036.17408</v>
      </c>
      <c r="C571" s="48">
        <f>'3. 50 MHz Sig Gen Meas Data'!B550</f>
        <v>-133.747396283</v>
      </c>
      <c r="D571" s="24">
        <f t="shared" si="24"/>
        <v>4.2194939808894314E-14</v>
      </c>
      <c r="E571" s="24">
        <f t="shared" si="25"/>
        <v>4.2194939808894314E-14</v>
      </c>
      <c r="F571" s="24">
        <f t="shared" si="26"/>
        <v>1.345501844538917E-10</v>
      </c>
      <c r="G571" s="9"/>
    </row>
    <row r="572" spans="1:7" x14ac:dyDescent="0.25">
      <c r="A572" s="2">
        <v>549</v>
      </c>
      <c r="B572" s="48">
        <f>'3. 50 MHz Sig Gen Meas Data'!A551</f>
        <v>180224.55152499999</v>
      </c>
      <c r="C572" s="48">
        <f>'3. 50 MHz Sig Gen Meas Data'!B551</f>
        <v>-133.950851742</v>
      </c>
      <c r="D572" s="24">
        <f t="shared" si="24"/>
        <v>4.0263806086552752E-14</v>
      </c>
      <c r="E572" s="24">
        <f t="shared" si="25"/>
        <v>4.0263806086552752E-14</v>
      </c>
      <c r="F572" s="24">
        <f t="shared" si="26"/>
        <v>1.3145480277801451E-10</v>
      </c>
      <c r="G572" s="9"/>
    </row>
    <row r="573" spans="1:7" x14ac:dyDescent="0.25">
      <c r="A573" s="2">
        <v>550</v>
      </c>
      <c r="B573" s="48">
        <f>'3. 50 MHz Sig Gen Meas Data'!A552</f>
        <v>183470.350855</v>
      </c>
      <c r="C573" s="48">
        <f>'3. 50 MHz Sig Gen Meas Data'!B552</f>
        <v>-134.14041839000001</v>
      </c>
      <c r="D573" s="24">
        <f t="shared" si="24"/>
        <v>3.8544122329535165E-14</v>
      </c>
      <c r="E573" s="24">
        <f t="shared" si="25"/>
        <v>3.8544122329535165E-14</v>
      </c>
      <c r="F573" s="24">
        <f t="shared" si="26"/>
        <v>1.2789736062581341E-10</v>
      </c>
      <c r="G573" s="9"/>
    </row>
    <row r="574" spans="1:7" x14ac:dyDescent="0.25">
      <c r="A574" s="2">
        <v>551</v>
      </c>
      <c r="B574" s="48">
        <f>'3. 50 MHz Sig Gen Meas Data'!A553</f>
        <v>186774.606222</v>
      </c>
      <c r="C574" s="48">
        <f>'3. 50 MHz Sig Gen Meas Data'!B553</f>
        <v>-134.29596917800001</v>
      </c>
      <c r="D574" s="24">
        <f t="shared" si="24"/>
        <v>3.7188022255983546E-14</v>
      </c>
      <c r="E574" s="24">
        <f t="shared" si="25"/>
        <v>3.7188022255983546E-14</v>
      </c>
      <c r="F574" s="24">
        <f t="shared" si="26"/>
        <v>1.2511917260056028E-10</v>
      </c>
      <c r="G574" s="9"/>
    </row>
    <row r="575" spans="1:7" x14ac:dyDescent="0.25">
      <c r="A575" s="2">
        <v>552</v>
      </c>
      <c r="B575" s="48">
        <f>'3. 50 MHz Sig Gen Meas Data'!A554</f>
        <v>190138.37040700001</v>
      </c>
      <c r="C575" s="48">
        <f>'3. 50 MHz Sig Gen Meas Data'!B554</f>
        <v>-134.438454433</v>
      </c>
      <c r="D575" s="24">
        <f t="shared" si="24"/>
        <v>3.5987738551631306E-14</v>
      </c>
      <c r="E575" s="24">
        <f t="shared" si="25"/>
        <v>3.5987738551631306E-14</v>
      </c>
      <c r="F575" s="24">
        <f t="shared" si="26"/>
        <v>1.2307300170739102E-10</v>
      </c>
      <c r="G575" s="9"/>
    </row>
    <row r="576" spans="1:7" x14ac:dyDescent="0.25">
      <c r="A576" s="2">
        <v>553</v>
      </c>
      <c r="B576" s="48">
        <f>'3. 50 MHz Sig Gen Meas Data'!A555</f>
        <v>193562.71514799999</v>
      </c>
      <c r="C576" s="48">
        <f>'3. 50 MHz Sig Gen Meas Data'!B555</f>
        <v>-134.641351915</v>
      </c>
      <c r="D576" s="24">
        <f t="shared" si="24"/>
        <v>3.4345101841332757E-14</v>
      </c>
      <c r="E576" s="24">
        <f t="shared" si="25"/>
        <v>3.4345101841332757E-14</v>
      </c>
      <c r="F576" s="24">
        <f t="shared" si="26"/>
        <v>1.2042194605961869E-10</v>
      </c>
      <c r="G576" s="9"/>
    </row>
    <row r="577" spans="1:7" x14ac:dyDescent="0.25">
      <c r="A577" s="2">
        <v>554</v>
      </c>
      <c r="B577" s="48">
        <f>'3. 50 MHz Sig Gen Meas Data'!A556</f>
        <v>197048.731486</v>
      </c>
      <c r="C577" s="48">
        <f>'3. 50 MHz Sig Gen Meas Data'!B556</f>
        <v>-134.82452413300001</v>
      </c>
      <c r="D577" s="24">
        <f t="shared" si="24"/>
        <v>3.2926652988936688E-14</v>
      </c>
      <c r="E577" s="24">
        <f t="shared" si="25"/>
        <v>3.2926652988936688E-14</v>
      </c>
      <c r="F577" s="24">
        <f t="shared" si="26"/>
        <v>1.1725521821212536E-10</v>
      </c>
      <c r="G577" s="9"/>
    </row>
    <row r="578" spans="1:7" x14ac:dyDescent="0.25">
      <c r="A578" s="2">
        <v>555</v>
      </c>
      <c r="B578" s="48">
        <f>'3. 50 MHz Sig Gen Meas Data'!A557</f>
        <v>200597.53010999999</v>
      </c>
      <c r="C578" s="48">
        <f>'3. 50 MHz Sig Gen Meas Data'!B557</f>
        <v>-135.02947345000001</v>
      </c>
      <c r="D578" s="24">
        <f t="shared" si="24"/>
        <v>3.140889480455639E-14</v>
      </c>
      <c r="E578" s="24">
        <f t="shared" si="25"/>
        <v>3.140889480455639E-14</v>
      </c>
      <c r="F578" s="24">
        <f t="shared" si="26"/>
        <v>1.1415695174191685E-10</v>
      </c>
      <c r="G578" s="9"/>
    </row>
    <row r="579" spans="1:7" x14ac:dyDescent="0.25">
      <c r="A579" s="2">
        <v>556</v>
      </c>
      <c r="B579" s="48">
        <f>'3. 50 MHz Sig Gen Meas Data'!A558</f>
        <v>204210.24171500001</v>
      </c>
      <c r="C579" s="48">
        <f>'3. 50 MHz Sig Gen Meas Data'!B558</f>
        <v>-135.23032767999999</v>
      </c>
      <c r="D579" s="24">
        <f t="shared" si="24"/>
        <v>2.9989362373882458E-14</v>
      </c>
      <c r="E579" s="24">
        <f t="shared" si="25"/>
        <v>2.9989362373882458E-14</v>
      </c>
      <c r="F579" s="24">
        <f t="shared" si="26"/>
        <v>1.1090709811766086E-10</v>
      </c>
      <c r="G579" s="9"/>
    </row>
    <row r="580" spans="1:7" x14ac:dyDescent="0.25">
      <c r="A580" s="2">
        <v>557</v>
      </c>
      <c r="B580" s="48">
        <f>'3. 50 MHz Sig Gen Meas Data'!A559</f>
        <v>207888.017356</v>
      </c>
      <c r="C580" s="48">
        <f>'3. 50 MHz Sig Gen Meas Data'!B559</f>
        <v>-135.39506138199999</v>
      </c>
      <c r="D580" s="24">
        <f t="shared" si="24"/>
        <v>2.8873129704048418E-14</v>
      </c>
      <c r="E580" s="24">
        <f t="shared" si="25"/>
        <v>2.8873129704048418E-14</v>
      </c>
      <c r="F580" s="24">
        <f t="shared" si="26"/>
        <v>1.0824151976638439E-10</v>
      </c>
      <c r="G580" s="9"/>
    </row>
    <row r="581" spans="1:7" x14ac:dyDescent="0.25">
      <c r="A581" s="2">
        <v>558</v>
      </c>
      <c r="B581" s="48">
        <f>'3. 50 MHz Sig Gen Meas Data'!A560</f>
        <v>211632.02882199999</v>
      </c>
      <c r="C581" s="48">
        <f>'3. 50 MHz Sig Gen Meas Data'!B560</f>
        <v>-135.54633109700001</v>
      </c>
      <c r="D581" s="24">
        <f t="shared" si="24"/>
        <v>2.7884758675063897E-14</v>
      </c>
      <c r="E581" s="24">
        <f t="shared" si="25"/>
        <v>2.7884758675063897E-14</v>
      </c>
      <c r="F581" s="24">
        <f t="shared" si="26"/>
        <v>1.0625109243867224E-10</v>
      </c>
      <c r="G581" s="9"/>
    </row>
    <row r="582" spans="1:7" x14ac:dyDescent="0.25">
      <c r="A582" s="2">
        <v>559</v>
      </c>
      <c r="B582" s="48">
        <f>'3. 50 MHz Sig Gen Meas Data'!A561</f>
        <v>215443.46900300001</v>
      </c>
      <c r="C582" s="48">
        <f>'3. 50 MHz Sig Gen Meas Data'!B561</f>
        <v>-135.69931254299999</v>
      </c>
      <c r="D582" s="24">
        <f t="shared" si="24"/>
        <v>2.6919608882941556E-14</v>
      </c>
      <c r="E582" s="24">
        <f t="shared" si="25"/>
        <v>2.6919608882941556E-14</v>
      </c>
      <c r="F582" s="24">
        <f t="shared" si="26"/>
        <v>1.0444178430243776E-10</v>
      </c>
      <c r="G582" s="9"/>
    </row>
    <row r="583" spans="1:7" x14ac:dyDescent="0.25">
      <c r="A583" s="2">
        <v>560</v>
      </c>
      <c r="B583" s="48">
        <f>'3. 50 MHz Sig Gen Meas Data'!A562</f>
        <v>219323.55227300001</v>
      </c>
      <c r="C583" s="48">
        <f>'3. 50 MHz Sig Gen Meas Data'!B562</f>
        <v>-135.95404132600001</v>
      </c>
      <c r="D583" s="24">
        <f t="shared" si="24"/>
        <v>2.538609303961401E-14</v>
      </c>
      <c r="E583" s="24">
        <f t="shared" si="25"/>
        <v>2.538609303961401E-14</v>
      </c>
      <c r="F583" s="24">
        <f t="shared" si="26"/>
        <v>1.0147523947765742E-10</v>
      </c>
      <c r="G583" s="9"/>
    </row>
    <row r="584" spans="1:7" x14ac:dyDescent="0.25">
      <c r="A584" s="2">
        <v>561</v>
      </c>
      <c r="B584" s="48">
        <f>'3. 50 MHz Sig Gen Meas Data'!A563</f>
        <v>223273.51487799999</v>
      </c>
      <c r="C584" s="48">
        <f>'3. 50 MHz Sig Gen Meas Data'!B563</f>
        <v>-136.20443893800001</v>
      </c>
      <c r="D584" s="24">
        <f t="shared" si="24"/>
        <v>2.396382316702165E-14</v>
      </c>
      <c r="E584" s="24">
        <f t="shared" si="25"/>
        <v>2.396382316702165E-14</v>
      </c>
      <c r="F584" s="24">
        <f t="shared" si="26"/>
        <v>9.7465161788046626E-11</v>
      </c>
      <c r="G584" s="9"/>
    </row>
    <row r="585" spans="1:7" x14ac:dyDescent="0.25">
      <c r="A585" s="2">
        <v>562</v>
      </c>
      <c r="B585" s="48">
        <f>'3. 50 MHz Sig Gen Meas Data'!A564</f>
        <v>227294.615326</v>
      </c>
      <c r="C585" s="48">
        <f>'3. 50 MHz Sig Gen Meas Data'!B564</f>
        <v>-136.37389410399999</v>
      </c>
      <c r="D585" s="24">
        <f t="shared" si="24"/>
        <v>2.3046797695253758E-14</v>
      </c>
      <c r="E585" s="24">
        <f t="shared" si="25"/>
        <v>2.3046797695253758E-14</v>
      </c>
      <c r="F585" s="24">
        <f t="shared" si="26"/>
        <v>9.4517214305027175E-11</v>
      </c>
      <c r="G585" s="9"/>
    </row>
    <row r="586" spans="1:7" x14ac:dyDescent="0.25">
      <c r="A586" s="2">
        <v>563</v>
      </c>
      <c r="B586" s="48">
        <f>'3. 50 MHz Sig Gen Meas Data'!A565</f>
        <v>231388.134792</v>
      </c>
      <c r="C586" s="48">
        <f>'3. 50 MHz Sig Gen Meas Data'!B565</f>
        <v>-136.57143437600001</v>
      </c>
      <c r="D586" s="24">
        <f t="shared" si="24"/>
        <v>2.2021990066319803E-14</v>
      </c>
      <c r="E586" s="24">
        <f t="shared" si="25"/>
        <v>2.2021990066319803E-14</v>
      </c>
      <c r="F586" s="24">
        <f t="shared" si="26"/>
        <v>9.2244980005511933E-11</v>
      </c>
      <c r="G586" s="9"/>
    </row>
    <row r="587" spans="1:7" x14ac:dyDescent="0.25">
      <c r="A587" s="2">
        <v>564</v>
      </c>
      <c r="B587" s="48">
        <f>'3. 50 MHz Sig Gen Meas Data'!A566</f>
        <v>235555.377526</v>
      </c>
      <c r="C587" s="48">
        <f>'3. 50 MHz Sig Gen Meas Data'!B566</f>
        <v>-136.753726693</v>
      </c>
      <c r="D587" s="24">
        <f t="shared" si="24"/>
        <v>2.111676226928184E-14</v>
      </c>
      <c r="E587" s="24">
        <f t="shared" si="25"/>
        <v>2.111676226928184E-14</v>
      </c>
      <c r="F587" s="24">
        <f t="shared" si="26"/>
        <v>8.9884826112180721E-11</v>
      </c>
      <c r="G587" s="9"/>
    </row>
    <row r="588" spans="1:7" x14ac:dyDescent="0.25">
      <c r="A588" s="2">
        <v>565</v>
      </c>
      <c r="B588" s="48">
        <f>'3. 50 MHz Sig Gen Meas Data'!A567</f>
        <v>239797.671264</v>
      </c>
      <c r="C588" s="48">
        <f>'3. 50 MHz Sig Gen Meas Data'!B567</f>
        <v>-136.92838358099999</v>
      </c>
      <c r="D588" s="24">
        <f t="shared" si="24"/>
        <v>2.0284375517918134E-14</v>
      </c>
      <c r="E588" s="24">
        <f t="shared" si="25"/>
        <v>2.0284375517918134E-14</v>
      </c>
      <c r="F588" s="24">
        <f t="shared" si="26"/>
        <v>8.781789379035698E-11</v>
      </c>
      <c r="G588" s="9"/>
    </row>
    <row r="589" spans="1:7" x14ac:dyDescent="0.25">
      <c r="A589" s="2">
        <v>566</v>
      </c>
      <c r="B589" s="48">
        <f>'3. 50 MHz Sig Gen Meas Data'!A568</f>
        <v>244116.367658</v>
      </c>
      <c r="C589" s="48">
        <f>'3. 50 MHz Sig Gen Meas Data'!B568</f>
        <v>-137.146731692</v>
      </c>
      <c r="D589" s="24">
        <f t="shared" si="24"/>
        <v>1.9289760290595255E-14</v>
      </c>
      <c r="E589" s="24">
        <f t="shared" si="25"/>
        <v>1.9289760290595255E-14</v>
      </c>
      <c r="F589" s="24">
        <f t="shared" si="26"/>
        <v>8.5454338805946495E-11</v>
      </c>
      <c r="G589" s="9"/>
    </row>
    <row r="590" spans="1:7" x14ac:dyDescent="0.25">
      <c r="A590" s="2">
        <v>567</v>
      </c>
      <c r="B590" s="48">
        <f>'3. 50 MHz Sig Gen Meas Data'!A569</f>
        <v>248512.84269799999</v>
      </c>
      <c r="C590" s="48">
        <f>'3. 50 MHz Sig Gen Meas Data'!B569</f>
        <v>-137.37751651400001</v>
      </c>
      <c r="D590" s="24">
        <f t="shared" si="24"/>
        <v>1.8291459028445058E-14</v>
      </c>
      <c r="E590" s="24">
        <f t="shared" si="25"/>
        <v>1.8291459028445058E-14</v>
      </c>
      <c r="F590" s="24">
        <f t="shared" si="26"/>
        <v>8.261244635446309E-11</v>
      </c>
      <c r="G590" s="9"/>
    </row>
    <row r="591" spans="1:7" x14ac:dyDescent="0.25">
      <c r="A591" s="2">
        <v>568</v>
      </c>
      <c r="B591" s="48">
        <f>'3. 50 MHz Sig Gen Meas Data'!A570</f>
        <v>252988.49716</v>
      </c>
      <c r="C591" s="48">
        <f>'3. 50 MHz Sig Gen Meas Data'!B570</f>
        <v>-137.56895776100001</v>
      </c>
      <c r="D591" s="24">
        <f t="shared" si="24"/>
        <v>1.7502666749227073E-14</v>
      </c>
      <c r="E591" s="24">
        <f t="shared" si="25"/>
        <v>1.7502666749227073E-14</v>
      </c>
      <c r="F591" s="24">
        <f t="shared" si="26"/>
        <v>8.0101069375113848E-11</v>
      </c>
      <c r="G591" s="9"/>
    </row>
    <row r="592" spans="1:7" x14ac:dyDescent="0.25">
      <c r="A592" s="2">
        <v>569</v>
      </c>
      <c r="B592" s="48">
        <f>'3. 50 MHz Sig Gen Meas Data'!A571</f>
        <v>257544.75704500001</v>
      </c>
      <c r="C592" s="48">
        <f>'3. 50 MHz Sig Gen Meas Data'!B571</f>
        <v>-137.802062498</v>
      </c>
      <c r="D592" s="24">
        <f t="shared" si="24"/>
        <v>1.6587989439314329E-14</v>
      </c>
      <c r="E592" s="24">
        <f t="shared" si="25"/>
        <v>1.6587989439314329E-14</v>
      </c>
      <c r="F592" s="24">
        <f t="shared" si="26"/>
        <v>7.766294462258921E-11</v>
      </c>
      <c r="G592" s="9"/>
    </row>
    <row r="593" spans="1:7" x14ac:dyDescent="0.25">
      <c r="A593" s="2">
        <v>570</v>
      </c>
      <c r="B593" s="48">
        <f>'3. 50 MHz Sig Gen Meas Data'!A572</f>
        <v>262183.07403800002</v>
      </c>
      <c r="C593" s="48">
        <f>'3. 50 MHz Sig Gen Meas Data'!B572</f>
        <v>-138.02972515100001</v>
      </c>
      <c r="D593" s="24">
        <f t="shared" si="24"/>
        <v>1.574082479203148E-14</v>
      </c>
      <c r="E593" s="24">
        <f t="shared" si="25"/>
        <v>1.574082479203148E-14</v>
      </c>
      <c r="F593" s="24">
        <f t="shared" si="26"/>
        <v>7.4975644206395988E-11</v>
      </c>
      <c r="G593" s="9"/>
    </row>
    <row r="594" spans="1:7" x14ac:dyDescent="0.25">
      <c r="A594" s="2">
        <v>571</v>
      </c>
      <c r="B594" s="48">
        <f>'3. 50 MHz Sig Gen Meas Data'!A573</f>
        <v>266904.925965</v>
      </c>
      <c r="C594" s="48">
        <f>'3. 50 MHz Sig Gen Meas Data'!B573</f>
        <v>-138.26240970200001</v>
      </c>
      <c r="D594" s="24">
        <f t="shared" si="24"/>
        <v>1.4919663557927898E-14</v>
      </c>
      <c r="E594" s="24">
        <f t="shared" si="25"/>
        <v>1.4919663557927898E-14</v>
      </c>
      <c r="F594" s="24">
        <f t="shared" si="26"/>
        <v>7.2387142999008088E-11</v>
      </c>
      <c r="G594" s="9"/>
    </row>
    <row r="595" spans="1:7" x14ac:dyDescent="0.25">
      <c r="A595" s="2">
        <v>572</v>
      </c>
      <c r="B595" s="48">
        <f>'3. 50 MHz Sig Gen Meas Data'!A574</f>
        <v>271711.81727</v>
      </c>
      <c r="C595" s="48">
        <f>'3. 50 MHz Sig Gen Meas Data'!B574</f>
        <v>-138.465470082</v>
      </c>
      <c r="D595" s="24">
        <f t="shared" si="24"/>
        <v>1.4238131242308292E-14</v>
      </c>
      <c r="E595" s="24">
        <f t="shared" si="25"/>
        <v>1.4238131242308292E-14</v>
      </c>
      <c r="F595" s="24">
        <f t="shared" si="26"/>
        <v>7.0079175149114738E-11</v>
      </c>
      <c r="G595" s="9"/>
    </row>
    <row r="596" spans="1:7" x14ac:dyDescent="0.25">
      <c r="A596" s="2">
        <v>573</v>
      </c>
      <c r="B596" s="48">
        <f>'3. 50 MHz Sig Gen Meas Data'!A575</f>
        <v>276605.279492</v>
      </c>
      <c r="C596" s="48">
        <f>'3. 50 MHz Sig Gen Meas Data'!B575</f>
        <v>-138.678458979</v>
      </c>
      <c r="D596" s="24">
        <f t="shared" si="24"/>
        <v>1.3556703638681966E-14</v>
      </c>
      <c r="E596" s="24">
        <f t="shared" si="25"/>
        <v>1.3556703638681966E-14</v>
      </c>
      <c r="F596" s="24">
        <f t="shared" si="26"/>
        <v>6.8006487228426871E-11</v>
      </c>
      <c r="G596" s="9"/>
    </row>
    <row r="597" spans="1:7" x14ac:dyDescent="0.25">
      <c r="A597" s="2">
        <v>574</v>
      </c>
      <c r="B597" s="48">
        <f>'3. 50 MHz Sig Gen Meas Data'!A576</f>
        <v>281586.871751</v>
      </c>
      <c r="C597" s="48">
        <f>'3. 50 MHz Sig Gen Meas Data'!B576</f>
        <v>-138.931561851</v>
      </c>
      <c r="D597" s="24">
        <f t="shared" si="24"/>
        <v>1.2789212836439632E-14</v>
      </c>
      <c r="E597" s="24">
        <f t="shared" si="25"/>
        <v>1.2789212836439632E-14</v>
      </c>
      <c r="F597" s="24">
        <f t="shared" si="26"/>
        <v>6.5622306784363122E-11</v>
      </c>
      <c r="G597" s="9"/>
    </row>
    <row r="598" spans="1:7" x14ac:dyDescent="0.25">
      <c r="A598" s="2">
        <v>575</v>
      </c>
      <c r="B598" s="48">
        <f>'3. 50 MHz Sig Gen Meas Data'!A577</f>
        <v>286658.18124599999</v>
      </c>
      <c r="C598" s="48">
        <f>'3. 50 MHz Sig Gen Meas Data'!B577</f>
        <v>-139.142192064</v>
      </c>
      <c r="D598" s="24">
        <f t="shared" si="24"/>
        <v>1.2183744796727399E-14</v>
      </c>
      <c r="E598" s="24">
        <f t="shared" si="25"/>
        <v>1.2183744796727399E-14</v>
      </c>
      <c r="F598" s="24">
        <f t="shared" si="26"/>
        <v>6.3322798581656263E-11</v>
      </c>
      <c r="G598" s="9"/>
    </row>
    <row r="599" spans="1:7" x14ac:dyDescent="0.25">
      <c r="A599" s="2">
        <v>576</v>
      </c>
      <c r="B599" s="48">
        <f>'3. 50 MHz Sig Gen Meas Data'!A578</f>
        <v>291820.82376399997</v>
      </c>
      <c r="C599" s="48">
        <f>'3. 50 MHz Sig Gen Meas Data'!B578</f>
        <v>-139.11724458200001</v>
      </c>
      <c r="D599" s="24">
        <f t="shared" ref="D599:D662" si="27">10^(C599/10)</f>
        <v>1.2253934138789842E-14</v>
      </c>
      <c r="E599" s="24">
        <f t="shared" ref="E599:E662" si="28">IF($B599&gt;=$C$11, IF($B599&lt;=$C$12,$D599,0),0)</f>
        <v>1.2253934138789842E-14</v>
      </c>
      <c r="F599" s="24">
        <f t="shared" si="26"/>
        <v>6.3081500156866884E-11</v>
      </c>
      <c r="G599" s="9"/>
    </row>
    <row r="600" spans="1:7" x14ac:dyDescent="0.25">
      <c r="A600" s="2">
        <v>577</v>
      </c>
      <c r="B600" s="48">
        <f>'3. 50 MHz Sig Gen Meas Data'!A579</f>
        <v>297076.44419000001</v>
      </c>
      <c r="C600" s="48">
        <f>'3. 50 MHz Sig Gen Meas Data'!B579</f>
        <v>-139.52529920999999</v>
      </c>
      <c r="D600" s="24">
        <f t="shared" si="27"/>
        <v>1.1155012955181319E-14</v>
      </c>
      <c r="E600" s="24">
        <f t="shared" si="28"/>
        <v>1.1155012955181319E-14</v>
      </c>
      <c r="F600" s="24">
        <f t="shared" si="26"/>
        <v>6.1514270249114526E-11</v>
      </c>
      <c r="G600" s="9"/>
    </row>
    <row r="601" spans="1:7" x14ac:dyDescent="0.25">
      <c r="A601" s="2">
        <v>578</v>
      </c>
      <c r="B601" s="48">
        <f>'3. 50 MHz Sig Gen Meas Data'!A580</f>
        <v>302426.71703100001</v>
      </c>
      <c r="C601" s="48">
        <f>'3. 50 MHz Sig Gen Meas Data'!B580</f>
        <v>-139.63919025300001</v>
      </c>
      <c r="D601" s="24">
        <f t="shared" si="27"/>
        <v>1.086628207795432E-14</v>
      </c>
      <c r="E601" s="24">
        <f t="shared" si="28"/>
        <v>1.086628207795432E-14</v>
      </c>
      <c r="F601" s="24">
        <f t="shared" ref="F601:F664" si="29">((E601+E600)/2)*($B601-$B600)</f>
        <v>5.890996836971688E-11</v>
      </c>
      <c r="G601" s="9"/>
    </row>
    <row r="602" spans="1:7" x14ac:dyDescent="0.25">
      <c r="A602" s="2">
        <v>579</v>
      </c>
      <c r="B602" s="48">
        <f>'3. 50 MHz Sig Gen Meas Data'!A581</f>
        <v>307873.34695500002</v>
      </c>
      <c r="C602" s="48">
        <f>'3. 50 MHz Sig Gen Meas Data'!B581</f>
        <v>-140.03556243200001</v>
      </c>
      <c r="D602" s="24">
        <f t="shared" si="27"/>
        <v>9.9184488229397425E-15</v>
      </c>
      <c r="E602" s="24">
        <f t="shared" si="28"/>
        <v>9.9184488229397425E-15</v>
      </c>
      <c r="F602" s="24">
        <f t="shared" si="29"/>
        <v>5.6603368643548619E-11</v>
      </c>
      <c r="G602" s="9"/>
    </row>
    <row r="603" spans="1:7" x14ac:dyDescent="0.25">
      <c r="A603" s="2">
        <v>580</v>
      </c>
      <c r="B603" s="48">
        <f>'3. 50 MHz Sig Gen Meas Data'!A582</f>
        <v>313418.06932900002</v>
      </c>
      <c r="C603" s="48">
        <f>'3. 50 MHz Sig Gen Meas Data'!B582</f>
        <v>-140.265066469</v>
      </c>
      <c r="D603" s="24">
        <f t="shared" si="27"/>
        <v>9.4079143106381911E-15</v>
      </c>
      <c r="E603" s="24">
        <f t="shared" si="28"/>
        <v>9.4079143106381911E-15</v>
      </c>
      <c r="F603" s="24">
        <f t="shared" si="29"/>
        <v>5.3579659037399202E-11</v>
      </c>
      <c r="G603" s="9"/>
    </row>
    <row r="604" spans="1:7" x14ac:dyDescent="0.25">
      <c r="A604" s="2">
        <v>581</v>
      </c>
      <c r="B604" s="48">
        <f>'3. 50 MHz Sig Gen Meas Data'!A583</f>
        <v>319062.65077299997</v>
      </c>
      <c r="C604" s="48">
        <f>'3. 50 MHz Sig Gen Meas Data'!B583</f>
        <v>-140.45052303400001</v>
      </c>
      <c r="D604" s="24">
        <f t="shared" si="27"/>
        <v>9.01462565200834E-15</v>
      </c>
      <c r="E604" s="24">
        <f t="shared" si="28"/>
        <v>9.01462565200834E-15</v>
      </c>
      <c r="F604" s="24">
        <f t="shared" si="29"/>
        <v>5.1993763612251089E-11</v>
      </c>
      <c r="G604" s="9"/>
    </row>
    <row r="605" spans="1:7" x14ac:dyDescent="0.25">
      <c r="A605" s="2">
        <v>582</v>
      </c>
      <c r="B605" s="48">
        <f>'3. 50 MHz Sig Gen Meas Data'!A584</f>
        <v>324808.88972400001</v>
      </c>
      <c r="C605" s="48">
        <f>'3. 50 MHz Sig Gen Meas Data'!B584</f>
        <v>-140.634505241</v>
      </c>
      <c r="D605" s="24">
        <f t="shared" si="27"/>
        <v>8.6407109219040639E-15</v>
      </c>
      <c r="E605" s="24">
        <f t="shared" si="28"/>
        <v>8.6407109219040639E-15</v>
      </c>
      <c r="F605" s="24">
        <f t="shared" si="29"/>
        <v>5.072589135701549E-11</v>
      </c>
      <c r="G605" s="9"/>
    </row>
    <row r="606" spans="1:7" x14ac:dyDescent="0.25">
      <c r="A606" s="2">
        <v>583</v>
      </c>
      <c r="B606" s="48">
        <f>'3. 50 MHz Sig Gen Meas Data'!A585</f>
        <v>330658.61700899998</v>
      </c>
      <c r="C606" s="48">
        <f>'3. 50 MHz Sig Gen Meas Data'!B585</f>
        <v>-140.80574858400001</v>
      </c>
      <c r="D606" s="24">
        <f t="shared" si="27"/>
        <v>8.3066352668693421E-15</v>
      </c>
      <c r="E606" s="24">
        <f t="shared" si="28"/>
        <v>8.3066352668693421E-15</v>
      </c>
      <c r="F606" s="24">
        <f t="shared" si="29"/>
        <v>4.9568676704404037E-11</v>
      </c>
      <c r="G606" s="9"/>
    </row>
    <row r="607" spans="1:7" x14ac:dyDescent="0.25">
      <c r="A607" s="2">
        <v>584</v>
      </c>
      <c r="B607" s="48">
        <f>'3. 50 MHz Sig Gen Meas Data'!A586</f>
        <v>336613.69642699999</v>
      </c>
      <c r="C607" s="48">
        <f>'3. 50 MHz Sig Gen Meas Data'!B586</f>
        <v>-141.02299226</v>
      </c>
      <c r="D607" s="24">
        <f t="shared" si="27"/>
        <v>7.9013404333044482E-15</v>
      </c>
      <c r="E607" s="24">
        <f t="shared" si="28"/>
        <v>7.9013404333044482E-15</v>
      </c>
      <c r="F607" s="24">
        <f t="shared" si="29"/>
        <v>4.825989124977461E-11</v>
      </c>
      <c r="G607" s="9"/>
    </row>
    <row r="608" spans="1:7" x14ac:dyDescent="0.25">
      <c r="A608" s="2">
        <v>585</v>
      </c>
      <c r="B608" s="48">
        <f>'3. 50 MHz Sig Gen Meas Data'!A587</f>
        <v>342676.02534300002</v>
      </c>
      <c r="C608" s="48">
        <f>'3. 50 MHz Sig Gen Meas Data'!B587</f>
        <v>-141.24592279399999</v>
      </c>
      <c r="D608" s="24">
        <f t="shared" si="27"/>
        <v>7.5059854911608857E-15</v>
      </c>
      <c r="E608" s="24">
        <f t="shared" si="28"/>
        <v>7.5059854911608857E-15</v>
      </c>
      <c r="F608" s="24">
        <f t="shared" si="29"/>
        <v>4.6702138735061525E-11</v>
      </c>
      <c r="G608" s="9"/>
    </row>
    <row r="609" spans="1:7" x14ac:dyDescent="0.25">
      <c r="A609" s="2">
        <v>586</v>
      </c>
      <c r="B609" s="48">
        <f>'3. 50 MHz Sig Gen Meas Data'!A588</f>
        <v>348847.53529500001</v>
      </c>
      <c r="C609" s="48">
        <f>'3. 50 MHz Sig Gen Meas Data'!B588</f>
        <v>-141.436134426</v>
      </c>
      <c r="D609" s="24">
        <f t="shared" si="27"/>
        <v>7.184334709709205E-15</v>
      </c>
      <c r="E609" s="24">
        <f t="shared" si="28"/>
        <v>7.184334709709205E-15</v>
      </c>
      <c r="F609" s="24">
        <f t="shared" si="29"/>
        <v>4.5330728658868157E-11</v>
      </c>
      <c r="G609" s="9"/>
    </row>
    <row r="610" spans="1:7" x14ac:dyDescent="0.25">
      <c r="A610" s="2">
        <v>587</v>
      </c>
      <c r="B610" s="48">
        <f>'3. 50 MHz Sig Gen Meas Data'!A589</f>
        <v>355130.192606</v>
      </c>
      <c r="C610" s="48">
        <f>'3. 50 MHz Sig Gen Meas Data'!B589</f>
        <v>-141.60969862100001</v>
      </c>
      <c r="D610" s="24">
        <f t="shared" si="27"/>
        <v>6.9028770474816795E-15</v>
      </c>
      <c r="E610" s="24">
        <f t="shared" si="28"/>
        <v>6.9028770474816795E-15</v>
      </c>
      <c r="F610" s="24">
        <f t="shared" si="29"/>
        <v>4.4252561968960152E-11</v>
      </c>
      <c r="G610" s="9"/>
    </row>
    <row r="611" spans="1:7" x14ac:dyDescent="0.25">
      <c r="A611" s="2">
        <v>588</v>
      </c>
      <c r="B611" s="48">
        <f>'3. 50 MHz Sig Gen Meas Data'!A590</f>
        <v>361525.99901099998</v>
      </c>
      <c r="C611" s="48">
        <f>'3. 50 MHz Sig Gen Meas Data'!B590</f>
        <v>-141.823502408</v>
      </c>
      <c r="D611" s="24">
        <f t="shared" si="27"/>
        <v>6.571276769175378E-15</v>
      </c>
      <c r="E611" s="24">
        <f t="shared" si="28"/>
        <v>6.571276769175378E-15</v>
      </c>
      <c r="F611" s="24">
        <f t="shared" si="29"/>
        <v>4.3089039641265079E-11</v>
      </c>
      <c r="G611" s="9"/>
    </row>
    <row r="612" spans="1:7" x14ac:dyDescent="0.25">
      <c r="A612" s="2">
        <v>589</v>
      </c>
      <c r="B612" s="48">
        <f>'3. 50 MHz Sig Gen Meas Data'!A591</f>
        <v>368036.99229800003</v>
      </c>
      <c r="C612" s="48">
        <f>'3. 50 MHz Sig Gen Meas Data'!B591</f>
        <v>-142.00403437400001</v>
      </c>
      <c r="D612" s="24">
        <f t="shared" si="27"/>
        <v>6.3037148947865373E-15</v>
      </c>
      <c r="E612" s="24">
        <f t="shared" si="28"/>
        <v>6.3037148947865373E-15</v>
      </c>
      <c r="F612" s="24">
        <f t="shared" si="29"/>
        <v>4.1914492147118805E-11</v>
      </c>
      <c r="G612" s="9"/>
    </row>
    <row r="613" spans="1:7" x14ac:dyDescent="0.25">
      <c r="A613" s="2">
        <v>590</v>
      </c>
      <c r="B613" s="48">
        <f>'3. 50 MHz Sig Gen Meas Data'!A592</f>
        <v>374665.24695499998</v>
      </c>
      <c r="C613" s="48">
        <f>'3. 50 MHz Sig Gen Meas Data'!B592</f>
        <v>-142.20715626200001</v>
      </c>
      <c r="D613" s="24">
        <f t="shared" si="27"/>
        <v>6.0156751187084715E-15</v>
      </c>
      <c r="E613" s="24">
        <f t="shared" si="28"/>
        <v>6.0156751187084715E-15</v>
      </c>
      <c r="F613" s="24">
        <f t="shared" si="29"/>
        <v>4.0828027114173512E-11</v>
      </c>
      <c r="G613" s="9"/>
    </row>
    <row r="614" spans="1:7" x14ac:dyDescent="0.25">
      <c r="A614" s="2">
        <v>591</v>
      </c>
      <c r="B614" s="48">
        <f>'3. 50 MHz Sig Gen Meas Data'!A593</f>
        <v>381412.87482800003</v>
      </c>
      <c r="C614" s="48">
        <f>'3. 50 MHz Sig Gen Meas Data'!B593</f>
        <v>-142.418916008</v>
      </c>
      <c r="D614" s="24">
        <f t="shared" si="27"/>
        <v>5.729390177922817E-15</v>
      </c>
      <c r="E614" s="24">
        <f t="shared" si="28"/>
        <v>5.729390177922817E-15</v>
      </c>
      <c r="F614" s="24">
        <f t="shared" si="29"/>
        <v>3.9625664982877434E-11</v>
      </c>
      <c r="G614" s="9"/>
    </row>
    <row r="615" spans="1:7" x14ac:dyDescent="0.25">
      <c r="A615" s="2">
        <v>592</v>
      </c>
      <c r="B615" s="48">
        <f>'3. 50 MHz Sig Gen Meas Data'!A594</f>
        <v>388282.02580100001</v>
      </c>
      <c r="C615" s="48">
        <f>'3. 50 MHz Sig Gen Meas Data'!B594</f>
        <v>-142.590298502</v>
      </c>
      <c r="D615" s="24">
        <f t="shared" si="27"/>
        <v>5.5076983924728512E-15</v>
      </c>
      <c r="E615" s="24">
        <f t="shared" si="28"/>
        <v>5.5076983924728512E-15</v>
      </c>
      <c r="F615" s="24">
        <f t="shared" si="29"/>
        <v>3.8594628943510184E-11</v>
      </c>
      <c r="G615" s="9"/>
    </row>
    <row r="616" spans="1:7" x14ac:dyDescent="0.25">
      <c r="A616" s="2">
        <v>593</v>
      </c>
      <c r="B616" s="48">
        <f>'3. 50 MHz Sig Gen Meas Data'!A595</f>
        <v>395274.88847300003</v>
      </c>
      <c r="C616" s="48">
        <f>'3. 50 MHz Sig Gen Meas Data'!B595</f>
        <v>-142.77439323499999</v>
      </c>
      <c r="D616" s="24">
        <f t="shared" si="27"/>
        <v>5.2791095754984197E-15</v>
      </c>
      <c r="E616" s="24">
        <f t="shared" si="28"/>
        <v>5.2791095754984197E-15</v>
      </c>
      <c r="F616" s="24">
        <f t="shared" si="29"/>
        <v>3.771533339462933E-11</v>
      </c>
      <c r="G616" s="9"/>
    </row>
    <row r="617" spans="1:7" x14ac:dyDescent="0.25">
      <c r="A617" s="2">
        <v>594</v>
      </c>
      <c r="B617" s="48">
        <f>'3. 50 MHz Sig Gen Meas Data'!A596</f>
        <v>402393.69086199999</v>
      </c>
      <c r="C617" s="48">
        <f>'3. 50 MHz Sig Gen Meas Data'!B596</f>
        <v>-142.946285679</v>
      </c>
      <c r="D617" s="24">
        <f t="shared" si="27"/>
        <v>5.074244995887325E-15</v>
      </c>
      <c r="E617" s="24">
        <f t="shared" si="28"/>
        <v>5.074244995887325E-15</v>
      </c>
      <c r="F617" s="24">
        <f t="shared" si="29"/>
        <v>3.6851742628472253E-11</v>
      </c>
      <c r="G617" s="9"/>
    </row>
    <row r="618" spans="1:7" x14ac:dyDescent="0.25">
      <c r="A618" s="2">
        <v>595</v>
      </c>
      <c r="B618" s="48">
        <f>'3. 50 MHz Sig Gen Meas Data'!A597</f>
        <v>409640.70111099997</v>
      </c>
      <c r="C618" s="48">
        <f>'3. 50 MHz Sig Gen Meas Data'!B597</f>
        <v>-143.117072554</v>
      </c>
      <c r="D618" s="24">
        <f t="shared" si="27"/>
        <v>4.8785722890072283E-15</v>
      </c>
      <c r="E618" s="24">
        <f t="shared" si="28"/>
        <v>4.8785722890072283E-15</v>
      </c>
      <c r="F618" s="24">
        <f t="shared" si="29"/>
        <v>3.6064084435027508E-11</v>
      </c>
      <c r="G618" s="9"/>
    </row>
    <row r="619" spans="1:7" x14ac:dyDescent="0.25">
      <c r="A619" s="2">
        <v>596</v>
      </c>
      <c r="B619" s="48">
        <f>'3. 50 MHz Sig Gen Meas Data'!A598</f>
        <v>417018.22821199999</v>
      </c>
      <c r="C619" s="48">
        <f>'3. 50 MHz Sig Gen Meas Data'!B598</f>
        <v>-143.30375614900001</v>
      </c>
      <c r="D619" s="24">
        <f t="shared" si="27"/>
        <v>4.6733077894221608E-15</v>
      </c>
      <c r="E619" s="24">
        <f t="shared" si="28"/>
        <v>4.6733077894221608E-15</v>
      </c>
      <c r="F619" s="24">
        <f t="shared" si="29"/>
        <v>3.523462707205748E-11</v>
      </c>
      <c r="G619" s="9"/>
    </row>
    <row r="620" spans="1:7" x14ac:dyDescent="0.25">
      <c r="A620" s="2">
        <v>597</v>
      </c>
      <c r="B620" s="48">
        <f>'3. 50 MHz Sig Gen Meas Data'!A599</f>
        <v>424528.62273900001</v>
      </c>
      <c r="C620" s="48">
        <f>'3. 50 MHz Sig Gen Meas Data'!B599</f>
        <v>-143.47981196000001</v>
      </c>
      <c r="D620" s="24">
        <f t="shared" si="27"/>
        <v>4.4876482004643912E-15</v>
      </c>
      <c r="E620" s="24">
        <f t="shared" si="28"/>
        <v>4.4876482004643912E-15</v>
      </c>
      <c r="F620" s="24">
        <f t="shared" si="29"/>
        <v>3.4401196864266032E-11</v>
      </c>
      <c r="G620" s="9"/>
    </row>
    <row r="621" spans="1:7" x14ac:dyDescent="0.25">
      <c r="A621" s="2">
        <v>598</v>
      </c>
      <c r="B621" s="48">
        <f>'3. 50 MHz Sig Gen Meas Data'!A600</f>
        <v>432174.277604</v>
      </c>
      <c r="C621" s="48">
        <f>'3. 50 MHz Sig Gen Meas Data'!B600</f>
        <v>-143.640176411</v>
      </c>
      <c r="D621" s="24">
        <f t="shared" si="27"/>
        <v>4.3249626262210158E-15</v>
      </c>
      <c r="E621" s="24">
        <f t="shared" si="28"/>
        <v>4.3249626262210158E-15</v>
      </c>
      <c r="F621" s="24">
        <f t="shared" si="29"/>
        <v>3.3689090420199428E-11</v>
      </c>
      <c r="G621" s="9"/>
    </row>
    <row r="622" spans="1:7" x14ac:dyDescent="0.25">
      <c r="A622" s="2">
        <v>599</v>
      </c>
      <c r="B622" s="48">
        <f>'3. 50 MHz Sig Gen Meas Data'!A601</f>
        <v>439957.62881000002</v>
      </c>
      <c r="C622" s="48">
        <f>'3. 50 MHz Sig Gen Meas Data'!B601</f>
        <v>-143.621947095</v>
      </c>
      <c r="D622" s="24">
        <f t="shared" si="27"/>
        <v>4.3431546160943673E-15</v>
      </c>
      <c r="E622" s="24">
        <f t="shared" si="28"/>
        <v>4.3431546160943673E-15</v>
      </c>
      <c r="F622" s="24">
        <f t="shared" si="29"/>
        <v>3.3733500395862508E-11</v>
      </c>
      <c r="G622" s="9"/>
    </row>
    <row r="623" spans="1:7" x14ac:dyDescent="0.25">
      <c r="A623" s="2">
        <v>600</v>
      </c>
      <c r="B623" s="48">
        <f>'3. 50 MHz Sig Gen Meas Data'!A602</f>
        <v>447881.156235</v>
      </c>
      <c r="C623" s="48">
        <f>'3. 50 MHz Sig Gen Meas Data'!B602</f>
        <v>-143.96166737199999</v>
      </c>
      <c r="D623" s="24">
        <f t="shared" si="27"/>
        <v>4.0163658228068548E-15</v>
      </c>
      <c r="E623" s="24">
        <f t="shared" si="28"/>
        <v>4.0163658228068548E-15</v>
      </c>
      <c r="F623" s="24">
        <f t="shared" si="29"/>
        <v>3.3118444728740844E-11</v>
      </c>
      <c r="G623" s="9"/>
    </row>
    <row r="624" spans="1:7" x14ac:dyDescent="0.25">
      <c r="A624" s="2">
        <v>601</v>
      </c>
      <c r="B624" s="48">
        <f>'3. 50 MHz Sig Gen Meas Data'!A603</f>
        <v>455947.38441699999</v>
      </c>
      <c r="C624" s="48">
        <f>'3. 50 MHz Sig Gen Meas Data'!B603</f>
        <v>-144.13486256100001</v>
      </c>
      <c r="D624" s="24">
        <f t="shared" si="27"/>
        <v>3.8593462488129408E-15</v>
      </c>
      <c r="E624" s="24">
        <f t="shared" si="28"/>
        <v>3.8593462488129408E-15</v>
      </c>
      <c r="F624" s="24">
        <f t="shared" si="29"/>
        <v>3.1763645332708566E-11</v>
      </c>
      <c r="G624" s="9"/>
    </row>
    <row r="625" spans="1:7" x14ac:dyDescent="0.25">
      <c r="A625" s="2">
        <v>602</v>
      </c>
      <c r="B625" s="48">
        <f>'3. 50 MHz Sig Gen Meas Data'!A604</f>
        <v>464158.88336099999</v>
      </c>
      <c r="C625" s="48">
        <f>'3. 50 MHz Sig Gen Meas Data'!B604</f>
        <v>-144.266088424</v>
      </c>
      <c r="D625" s="24">
        <f t="shared" si="27"/>
        <v>3.744476916116378E-15</v>
      </c>
      <c r="E625" s="24">
        <f t="shared" si="28"/>
        <v>3.744476916116378E-15</v>
      </c>
      <c r="F625" s="24">
        <f t="shared" si="29"/>
        <v>3.1219392944589887E-11</v>
      </c>
      <c r="G625" s="9"/>
    </row>
    <row r="626" spans="1:7" x14ac:dyDescent="0.25">
      <c r="A626" s="2">
        <v>603</v>
      </c>
      <c r="B626" s="48">
        <f>'3. 50 MHz Sig Gen Meas Data'!A605</f>
        <v>472518.26935900003</v>
      </c>
      <c r="C626" s="48">
        <f>'3. 50 MHz Sig Gen Meas Data'!B605</f>
        <v>-144.408802549</v>
      </c>
      <c r="D626" s="24">
        <f t="shared" si="27"/>
        <v>3.6234289101590572E-15</v>
      </c>
      <c r="E626" s="24">
        <f t="shared" si="28"/>
        <v>3.6234289101590572E-15</v>
      </c>
      <c r="F626" s="24">
        <f t="shared" si="29"/>
        <v>3.07955843993749E-11</v>
      </c>
      <c r="G626" s="9"/>
    </row>
    <row r="627" spans="1:7" x14ac:dyDescent="0.25">
      <c r="A627" s="2">
        <v>604</v>
      </c>
      <c r="B627" s="48">
        <f>'3. 50 MHz Sig Gen Meas Data'!A606</f>
        <v>481028.20581800002</v>
      </c>
      <c r="C627" s="48">
        <f>'3. 50 MHz Sig Gen Meas Data'!B606</f>
        <v>-144.505122693</v>
      </c>
      <c r="D627" s="24">
        <f t="shared" si="27"/>
        <v>3.5439511808506379E-15</v>
      </c>
      <c r="E627" s="24">
        <f t="shared" si="28"/>
        <v>3.5439511808506379E-15</v>
      </c>
      <c r="F627" s="24">
        <f t="shared" si="29"/>
        <v>3.0496974575997037E-11</v>
      </c>
      <c r="G627" s="9"/>
    </row>
    <row r="628" spans="1:7" x14ac:dyDescent="0.25">
      <c r="A628" s="2">
        <v>605</v>
      </c>
      <c r="B628" s="48">
        <f>'3. 50 MHz Sig Gen Meas Data'!A607</f>
        <v>489691.40411499998</v>
      </c>
      <c r="C628" s="48">
        <f>'3. 50 MHz Sig Gen Meas Data'!B607</f>
        <v>-144.64117127700001</v>
      </c>
      <c r="D628" s="24">
        <f t="shared" si="27"/>
        <v>3.4346530401857804E-15</v>
      </c>
      <c r="E628" s="24">
        <f t="shared" si="28"/>
        <v>3.4346530401857804E-15</v>
      </c>
      <c r="F628" s="24">
        <f t="shared" si="29"/>
        <v>3.0228516101559735E-11</v>
      </c>
      <c r="G628" s="9"/>
    </row>
    <row r="629" spans="1:7" x14ac:dyDescent="0.25">
      <c r="A629" s="2">
        <v>606</v>
      </c>
      <c r="B629" s="48">
        <f>'3. 50 MHz Sig Gen Meas Data'!A608</f>
        <v>498510.62445900001</v>
      </c>
      <c r="C629" s="48">
        <f>'3. 50 MHz Sig Gen Meas Data'!B608</f>
        <v>-144.74384870099999</v>
      </c>
      <c r="D629" s="24">
        <f t="shared" si="27"/>
        <v>3.3544021665588584E-15</v>
      </c>
      <c r="E629" s="24">
        <f t="shared" si="28"/>
        <v>3.3544021665588584E-15</v>
      </c>
      <c r="F629" s="24">
        <f t="shared" si="29"/>
        <v>2.9937086897930825E-11</v>
      </c>
      <c r="G629" s="9"/>
    </row>
    <row r="630" spans="1:7" x14ac:dyDescent="0.25">
      <c r="A630" s="2">
        <v>607</v>
      </c>
      <c r="B630" s="48">
        <f>'3. 50 MHz Sig Gen Meas Data'!A609</f>
        <v>507488.67676599999</v>
      </c>
      <c r="C630" s="48">
        <f>'3. 50 MHz Sig Gen Meas Data'!B609</f>
        <v>-144.84183780500001</v>
      </c>
      <c r="D630" s="24">
        <f t="shared" si="27"/>
        <v>3.2795648232166232E-15</v>
      </c>
      <c r="E630" s="24">
        <f t="shared" si="28"/>
        <v>3.2795648232166232E-15</v>
      </c>
      <c r="F630" s="24">
        <f t="shared" si="29"/>
        <v>2.9780051318557726E-11</v>
      </c>
      <c r="G630" s="9"/>
    </row>
    <row r="631" spans="1:7" x14ac:dyDescent="0.25">
      <c r="A631" s="2">
        <v>608</v>
      </c>
      <c r="B631" s="48">
        <f>'3. 50 MHz Sig Gen Meas Data'!A610</f>
        <v>516628.421561</v>
      </c>
      <c r="C631" s="48">
        <f>'3. 50 MHz Sig Gen Meas Data'!B610</f>
        <v>-144.86586129299999</v>
      </c>
      <c r="D631" s="24">
        <f t="shared" si="27"/>
        <v>3.2614736242132251E-15</v>
      </c>
      <c r="E631" s="24">
        <f t="shared" si="28"/>
        <v>3.2614736242132251E-15</v>
      </c>
      <c r="F631" s="24">
        <f t="shared" si="29"/>
        <v>2.989171105189594E-11</v>
      </c>
      <c r="G631" s="9"/>
    </row>
    <row r="632" spans="1:7" x14ac:dyDescent="0.25">
      <c r="A632" s="2">
        <v>609</v>
      </c>
      <c r="B632" s="48">
        <f>'3. 50 MHz Sig Gen Meas Data'!A611</f>
        <v>525932.77088600001</v>
      </c>
      <c r="C632" s="48">
        <f>'3. 50 MHz Sig Gen Meas Data'!B611</f>
        <v>-144.87573230999999</v>
      </c>
      <c r="D632" s="24">
        <f t="shared" si="27"/>
        <v>3.254069085605776E-15</v>
      </c>
      <c r="E632" s="24">
        <f t="shared" si="28"/>
        <v>3.254069085605776E-15</v>
      </c>
      <c r="F632" s="24">
        <f t="shared" si="29"/>
        <v>3.0311442707056606E-11</v>
      </c>
      <c r="G632" s="9"/>
    </row>
    <row r="633" spans="1:7" x14ac:dyDescent="0.25">
      <c r="A633" s="2">
        <v>610</v>
      </c>
      <c r="B633" s="48">
        <f>'3. 50 MHz Sig Gen Meas Data'!A612</f>
        <v>535404.689227</v>
      </c>
      <c r="C633" s="48">
        <f>'3. 50 MHz Sig Gen Meas Data'!B612</f>
        <v>-144.861259703</v>
      </c>
      <c r="D633" s="24">
        <f t="shared" si="27"/>
        <v>3.2649311671323149E-15</v>
      </c>
      <c r="E633" s="24">
        <f t="shared" si="28"/>
        <v>3.2649311671323149E-15</v>
      </c>
      <c r="F633" s="24">
        <f t="shared" si="29"/>
        <v>3.0873719029446719E-11</v>
      </c>
      <c r="G633" s="9"/>
    </row>
    <row r="634" spans="1:7" x14ac:dyDescent="0.25">
      <c r="A634" s="2">
        <v>611</v>
      </c>
      <c r="B634" s="48">
        <f>'3. 50 MHz Sig Gen Meas Data'!A613</f>
        <v>545047.19446100004</v>
      </c>
      <c r="C634" s="48">
        <f>'3. 50 MHz Sig Gen Meas Data'!B613</f>
        <v>-144.866958052</v>
      </c>
      <c r="D634" s="24">
        <f t="shared" si="27"/>
        <v>3.2606500818780221E-15</v>
      </c>
      <c r="E634" s="24">
        <f t="shared" si="28"/>
        <v>3.2606500818780221E-15</v>
      </c>
      <c r="F634" s="24">
        <f t="shared" si="29"/>
        <v>3.1461475674237346E-11</v>
      </c>
      <c r="G634" s="9"/>
    </row>
    <row r="635" spans="1:7" x14ac:dyDescent="0.25">
      <c r="A635" s="2">
        <v>612</v>
      </c>
      <c r="B635" s="48">
        <f>'3. 50 MHz Sig Gen Meas Data'!A614</f>
        <v>554863.35881500004</v>
      </c>
      <c r="C635" s="48">
        <f>'3. 50 MHz Sig Gen Meas Data'!B614</f>
        <v>-144.88365691499999</v>
      </c>
      <c r="D635" s="24">
        <f t="shared" si="27"/>
        <v>3.2481367745909095E-15</v>
      </c>
      <c r="E635" s="24">
        <f t="shared" si="28"/>
        <v>3.2481367745909095E-15</v>
      </c>
      <c r="F635" s="24">
        <f t="shared" si="29"/>
        <v>3.194566076412705E-11</v>
      </c>
      <c r="G635" s="9"/>
    </row>
    <row r="636" spans="1:7" x14ac:dyDescent="0.25">
      <c r="A636" s="2">
        <v>613</v>
      </c>
      <c r="B636" s="48">
        <f>'3. 50 MHz Sig Gen Meas Data'!A615</f>
        <v>564856.30984600005</v>
      </c>
      <c r="C636" s="48">
        <f>'3. 50 MHz Sig Gen Meas Data'!B615</f>
        <v>-144.924750687</v>
      </c>
      <c r="D636" s="24">
        <f t="shared" si="27"/>
        <v>3.217547235325419E-15</v>
      </c>
      <c r="E636" s="24">
        <f t="shared" si="28"/>
        <v>3.217547235325419E-15</v>
      </c>
      <c r="F636" s="24">
        <f t="shared" si="29"/>
        <v>3.230563184650681E-11</v>
      </c>
      <c r="G636" s="9"/>
    </row>
    <row r="637" spans="1:7" x14ac:dyDescent="0.25">
      <c r="A637" s="2">
        <v>614</v>
      </c>
      <c r="B637" s="48">
        <f>'3. 50 MHz Sig Gen Meas Data'!A616</f>
        <v>575029.231439</v>
      </c>
      <c r="C637" s="48">
        <f>'3. 50 MHz Sig Gen Meas Data'!B616</f>
        <v>-144.938865991</v>
      </c>
      <c r="D637" s="24">
        <f t="shared" si="27"/>
        <v>3.2071066395445973E-15</v>
      </c>
      <c r="E637" s="24">
        <f t="shared" si="28"/>
        <v>3.2071066395445973E-15</v>
      </c>
      <c r="F637" s="24">
        <f t="shared" si="29"/>
        <v>3.2678750065607985E-11</v>
      </c>
      <c r="G637" s="9"/>
    </row>
    <row r="638" spans="1:7" x14ac:dyDescent="0.25">
      <c r="A638" s="2">
        <v>615</v>
      </c>
      <c r="B638" s="48">
        <f>'3. 50 MHz Sig Gen Meas Data'!A617</f>
        <v>585385.364818</v>
      </c>
      <c r="C638" s="48">
        <f>'3. 50 MHz Sig Gen Meas Data'!B617</f>
        <v>-144.905722481</v>
      </c>
      <c r="D638" s="24">
        <f t="shared" si="27"/>
        <v>3.2316755455405158E-15</v>
      </c>
      <c r="E638" s="24">
        <f t="shared" si="28"/>
        <v>3.2316755455405158E-15</v>
      </c>
      <c r="F638" s="24">
        <f t="shared" si="29"/>
        <v>3.334044355353527E-11</v>
      </c>
      <c r="G638" s="9"/>
    </row>
    <row r="639" spans="1:7" x14ac:dyDescent="0.25">
      <c r="A639" s="2">
        <v>616</v>
      </c>
      <c r="B639" s="48">
        <f>'3. 50 MHz Sig Gen Meas Data'!A618</f>
        <v>595928.00958299998</v>
      </c>
      <c r="C639" s="48">
        <f>'3. 50 MHz Sig Gen Meas Data'!B618</f>
        <v>-145.28933038</v>
      </c>
      <c r="D639" s="24">
        <f t="shared" si="27"/>
        <v>2.9584685849457398E-15</v>
      </c>
      <c r="E639" s="24">
        <f t="shared" si="28"/>
        <v>2.9584685849457398E-15</v>
      </c>
      <c r="F639" s="24">
        <f t="shared" si="29"/>
        <v>3.2630245305933125E-11</v>
      </c>
      <c r="G639" s="9"/>
    </row>
    <row r="640" spans="1:7" x14ac:dyDescent="0.25">
      <c r="A640" s="2">
        <v>617</v>
      </c>
      <c r="B640" s="48">
        <f>'3. 50 MHz Sig Gen Meas Data'!A619</f>
        <v>606660.52475700004</v>
      </c>
      <c r="C640" s="48">
        <f>'3. 50 MHz Sig Gen Meas Data'!B619</f>
        <v>-145.07574637100001</v>
      </c>
      <c r="D640" s="24">
        <f t="shared" si="27"/>
        <v>3.107601789765526E-15</v>
      </c>
      <c r="E640" s="24">
        <f t="shared" si="28"/>
        <v>3.107601789765526E-15</v>
      </c>
      <c r="F640" s="24">
        <f t="shared" si="29"/>
        <v>3.2552096171570437E-11</v>
      </c>
      <c r="G640" s="9"/>
    </row>
    <row r="641" spans="1:7" x14ac:dyDescent="0.25">
      <c r="A641" s="2">
        <v>618</v>
      </c>
      <c r="B641" s="48">
        <f>'3. 50 MHz Sig Gen Meas Data'!A620</f>
        <v>617586.32985900005</v>
      </c>
      <c r="C641" s="48">
        <f>'3. 50 MHz Sig Gen Meas Data'!B620</f>
        <v>-145.17682026200001</v>
      </c>
      <c r="D641" s="24">
        <f t="shared" si="27"/>
        <v>3.0361132965914619E-15</v>
      </c>
      <c r="E641" s="24">
        <f t="shared" si="28"/>
        <v>3.0361132965914619E-15</v>
      </c>
      <c r="F641" s="24">
        <f t="shared" si="29"/>
        <v>3.3562516817876818E-11</v>
      </c>
      <c r="G641" s="9"/>
    </row>
    <row r="642" spans="1:7" x14ac:dyDescent="0.25">
      <c r="A642" s="2">
        <v>619</v>
      </c>
      <c r="B642" s="48">
        <f>'3. 50 MHz Sig Gen Meas Data'!A621</f>
        <v>628708.90599200001</v>
      </c>
      <c r="C642" s="48">
        <f>'3. 50 MHz Sig Gen Meas Data'!B621</f>
        <v>-145.33873235999999</v>
      </c>
      <c r="D642" s="24">
        <f t="shared" si="27"/>
        <v>2.9250060183344777E-15</v>
      </c>
      <c r="E642" s="24">
        <f t="shared" si="28"/>
        <v>2.9250060183344777E-15</v>
      </c>
      <c r="F642" s="24">
        <f t="shared" si="29"/>
        <v>3.3151501709080182E-11</v>
      </c>
      <c r="G642" s="9"/>
    </row>
    <row r="643" spans="1:7" x14ac:dyDescent="0.25">
      <c r="A643" s="2">
        <v>620</v>
      </c>
      <c r="B643" s="48">
        <f>'3. 50 MHz Sig Gen Meas Data'!A622</f>
        <v>640031.79695300001</v>
      </c>
      <c r="C643" s="48">
        <f>'3. 50 MHz Sig Gen Meas Data'!B622</f>
        <v>-145.52429118399999</v>
      </c>
      <c r="D643" s="24">
        <f t="shared" si="27"/>
        <v>2.8026630095360874E-15</v>
      </c>
      <c r="E643" s="24">
        <f t="shared" si="28"/>
        <v>2.8026630095360874E-15</v>
      </c>
      <c r="F643" s="24">
        <f t="shared" si="29"/>
        <v>3.2426885931637629E-11</v>
      </c>
      <c r="G643" s="9"/>
    </row>
    <row r="644" spans="1:7" x14ac:dyDescent="0.25">
      <c r="A644" s="2">
        <v>621</v>
      </c>
      <c r="B644" s="48">
        <f>'3. 50 MHz Sig Gen Meas Data'!A623</f>
        <v>651558.61036399996</v>
      </c>
      <c r="C644" s="48">
        <f>'3. 50 MHz Sig Gen Meas Data'!B623</f>
        <v>-145.63098743500001</v>
      </c>
      <c r="D644" s="24">
        <f t="shared" si="27"/>
        <v>2.7346468917761978E-15</v>
      </c>
      <c r="E644" s="24">
        <f t="shared" si="28"/>
        <v>2.7346468917761978E-15</v>
      </c>
      <c r="F644" s="24">
        <f t="shared" si="29"/>
        <v>3.1913769015654633E-11</v>
      </c>
      <c r="G644" s="9"/>
    </row>
    <row r="645" spans="1:7" x14ac:dyDescent="0.25">
      <c r="A645" s="2">
        <v>622</v>
      </c>
      <c r="B645" s="48">
        <f>'3. 50 MHz Sig Gen Meas Data'!A624</f>
        <v>663293.01881599997</v>
      </c>
      <c r="C645" s="48">
        <f>'3. 50 MHz Sig Gen Meas Data'!B624</f>
        <v>-145.70007253</v>
      </c>
      <c r="D645" s="24">
        <f t="shared" si="27"/>
        <v>2.6914898539223918E-15</v>
      </c>
      <c r="E645" s="24">
        <f t="shared" si="28"/>
        <v>2.6914898539223918E-15</v>
      </c>
      <c r="F645" s="24">
        <f t="shared" si="29"/>
        <v>3.1836252445216657E-11</v>
      </c>
      <c r="G645" s="9"/>
    </row>
    <row r="646" spans="1:7" x14ac:dyDescent="0.25">
      <c r="A646" s="2">
        <v>623</v>
      </c>
      <c r="B646" s="48">
        <f>'3. 50 MHz Sig Gen Meas Data'!A625</f>
        <v>675238.76104400004</v>
      </c>
      <c r="C646" s="48">
        <f>'3. 50 MHz Sig Gen Meas Data'!B625</f>
        <v>-145.81995282299999</v>
      </c>
      <c r="D646" s="24">
        <f t="shared" si="27"/>
        <v>2.6182114494485666E-15</v>
      </c>
      <c r="E646" s="24">
        <f t="shared" si="28"/>
        <v>2.6182114494485666E-15</v>
      </c>
      <c r="F646" s="24">
        <f t="shared" si="29"/>
        <v>3.1714161538872753E-11</v>
      </c>
      <c r="G646" s="9"/>
    </row>
    <row r="647" spans="1:7" x14ac:dyDescent="0.25">
      <c r="A647" s="2">
        <v>624</v>
      </c>
      <c r="B647" s="48">
        <f>'3. 50 MHz Sig Gen Meas Data'!A626</f>
        <v>687399.64311800001</v>
      </c>
      <c r="C647" s="48">
        <f>'3. 50 MHz Sig Gen Meas Data'!B626</f>
        <v>-146.03806518499999</v>
      </c>
      <c r="D647" s="24">
        <f t="shared" si="27"/>
        <v>2.4899663702041789E-15</v>
      </c>
      <c r="E647" s="24">
        <f t="shared" si="28"/>
        <v>2.4899663702041789E-15</v>
      </c>
      <c r="F647" s="24">
        <f t="shared" si="29"/>
        <v>3.105997403890965E-11</v>
      </c>
      <c r="G647" s="9"/>
    </row>
    <row r="648" spans="1:7" x14ac:dyDescent="0.25">
      <c r="A648" s="2">
        <v>625</v>
      </c>
      <c r="B648" s="48">
        <f>'3. 50 MHz Sig Gen Meas Data'!A627</f>
        <v>699779.53965199995</v>
      </c>
      <c r="C648" s="48">
        <f>'3. 50 MHz Sig Gen Meas Data'!B627</f>
        <v>-146.28379872100001</v>
      </c>
      <c r="D648" s="24">
        <f t="shared" si="27"/>
        <v>2.3529902515737806E-15</v>
      </c>
      <c r="E648" s="24">
        <f t="shared" si="28"/>
        <v>2.3529902515737806E-15</v>
      </c>
      <c r="F648" s="24">
        <f t="shared" si="29"/>
        <v>2.9977650948130513E-11</v>
      </c>
      <c r="G648" s="9"/>
    </row>
    <row r="649" spans="1:7" x14ac:dyDescent="0.25">
      <c r="A649" s="2">
        <v>626</v>
      </c>
      <c r="B649" s="48">
        <f>'3. 50 MHz Sig Gen Meas Data'!A628</f>
        <v>712382.39504199999</v>
      </c>
      <c r="C649" s="48">
        <f>'3. 50 MHz Sig Gen Meas Data'!B628</f>
        <v>-146.509857439</v>
      </c>
      <c r="D649" s="24">
        <f t="shared" si="27"/>
        <v>2.2336455430151395E-15</v>
      </c>
      <c r="E649" s="24">
        <f t="shared" si="28"/>
        <v>2.2336455430151395E-15</v>
      </c>
      <c r="F649" s="24">
        <f t="shared" si="29"/>
        <v>2.8902353822901045E-11</v>
      </c>
      <c r="G649" s="9"/>
    </row>
    <row r="650" spans="1:7" x14ac:dyDescent="0.25">
      <c r="A650" s="2">
        <v>627</v>
      </c>
      <c r="B650" s="48">
        <f>'3. 50 MHz Sig Gen Meas Data'!A629</f>
        <v>725212.22472199996</v>
      </c>
      <c r="C650" s="48">
        <f>'3. 50 MHz Sig Gen Meas Data'!B629</f>
        <v>-146.67244768200001</v>
      </c>
      <c r="D650" s="24">
        <f t="shared" si="27"/>
        <v>2.1515687696267913E-15</v>
      </c>
      <c r="E650" s="24">
        <f t="shared" si="28"/>
        <v>2.1515687696267913E-15</v>
      </c>
      <c r="F650" s="24">
        <f t="shared" si="29"/>
        <v>2.8130776370747048E-11</v>
      </c>
      <c r="G650" s="9"/>
    </row>
    <row r="651" spans="1:7" x14ac:dyDescent="0.25">
      <c r="A651" s="2">
        <v>628</v>
      </c>
      <c r="B651" s="48">
        <f>'3. 50 MHz Sig Gen Meas Data'!A630</f>
        <v>738273.11644200003</v>
      </c>
      <c r="C651" s="48">
        <f>'3. 50 MHz Sig Gen Meas Data'!B630</f>
        <v>-146.816944009</v>
      </c>
      <c r="D651" s="24">
        <f t="shared" si="27"/>
        <v>2.0811606179710821E-15</v>
      </c>
      <c r="E651" s="24">
        <f t="shared" si="28"/>
        <v>2.0811606179710821E-15</v>
      </c>
      <c r="F651" s="24">
        <f t="shared" si="29"/>
        <v>2.7641610105739021E-11</v>
      </c>
      <c r="G651" s="9"/>
    </row>
    <row r="652" spans="1:7" x14ac:dyDescent="0.25">
      <c r="A652" s="2">
        <v>629</v>
      </c>
      <c r="B652" s="48">
        <f>'3. 50 MHz Sig Gen Meas Data'!A631</f>
        <v>751569.23157199996</v>
      </c>
      <c r="C652" s="48">
        <f>'3. 50 MHz Sig Gen Meas Data'!B631</f>
        <v>-146.987191663</v>
      </c>
      <c r="D652" s="24">
        <f t="shared" si="27"/>
        <v>2.0011554855031564E-15</v>
      </c>
      <c r="E652" s="24">
        <f t="shared" si="28"/>
        <v>2.0011554855031564E-15</v>
      </c>
      <c r="F652" s="24">
        <f t="shared" si="29"/>
        <v>2.7139472454423097E-11</v>
      </c>
      <c r="G652" s="9"/>
    </row>
    <row r="653" spans="1:7" x14ac:dyDescent="0.25">
      <c r="A653" s="2">
        <v>630</v>
      </c>
      <c r="B653" s="48">
        <f>'3. 50 MHz Sig Gen Meas Data'!A632</f>
        <v>765104.80642699997</v>
      </c>
      <c r="C653" s="48">
        <f>'3. 50 MHz Sig Gen Meas Data'!B632</f>
        <v>-147.175779414</v>
      </c>
      <c r="D653" s="24">
        <f t="shared" si="27"/>
        <v>1.916117152642853E-15</v>
      </c>
      <c r="E653" s="24">
        <f t="shared" si="28"/>
        <v>1.916117152642853E-15</v>
      </c>
      <c r="F653" s="24">
        <f t="shared" si="29"/>
        <v>2.6511268510534342E-11</v>
      </c>
      <c r="G653" s="9"/>
    </row>
    <row r="654" spans="1:7" x14ac:dyDescent="0.25">
      <c r="A654" s="2">
        <v>631</v>
      </c>
      <c r="B654" s="48">
        <f>'3. 50 MHz Sig Gen Meas Data'!A633</f>
        <v>778884.15361799998</v>
      </c>
      <c r="C654" s="48">
        <f>'3. 50 MHz Sig Gen Meas Data'!B633</f>
        <v>-147.41790886300001</v>
      </c>
      <c r="D654" s="24">
        <f t="shared" si="27"/>
        <v>1.8122124666650367E-15</v>
      </c>
      <c r="E654" s="24">
        <f t="shared" si="28"/>
        <v>1.8122124666650367E-15</v>
      </c>
      <c r="F654" s="24">
        <f t="shared" si="29"/>
        <v>2.5686974133466146E-11</v>
      </c>
      <c r="G654" s="9"/>
    </row>
    <row r="655" spans="1:7" x14ac:dyDescent="0.25">
      <c r="A655" s="2">
        <v>632</v>
      </c>
      <c r="B655" s="48">
        <f>'3. 50 MHz Sig Gen Meas Data'!A634</f>
        <v>792911.66342300002</v>
      </c>
      <c r="C655" s="48">
        <f>'3. 50 MHz Sig Gen Meas Data'!B634</f>
        <v>-147.68012708800001</v>
      </c>
      <c r="D655" s="24">
        <f t="shared" si="27"/>
        <v>1.7060324644852381E-15</v>
      </c>
      <c r="E655" s="24">
        <f t="shared" si="28"/>
        <v>1.7060324644852381E-15</v>
      </c>
      <c r="F655" s="24">
        <f t="shared" si="29"/>
        <v>2.4676107634051082E-11</v>
      </c>
      <c r="G655" s="9"/>
    </row>
    <row r="656" spans="1:7" x14ac:dyDescent="0.25">
      <c r="A656" s="2">
        <v>633</v>
      </c>
      <c r="B656" s="48">
        <f>'3. 50 MHz Sig Gen Meas Data'!A635</f>
        <v>807191.80518899998</v>
      </c>
      <c r="C656" s="48">
        <f>'3. 50 MHz Sig Gen Meas Data'!B635</f>
        <v>-147.97057455699999</v>
      </c>
      <c r="D656" s="24">
        <f t="shared" si="27"/>
        <v>1.5956680317556158E-15</v>
      </c>
      <c r="E656" s="24">
        <f t="shared" si="28"/>
        <v>1.5956680317556158E-15</v>
      </c>
      <c r="F656" s="24">
        <f t="shared" si="29"/>
        <v>2.3574375577595899E-11</v>
      </c>
      <c r="G656" s="9"/>
    </row>
    <row r="657" spans="1:7" x14ac:dyDescent="0.25">
      <c r="A657" s="2">
        <v>634</v>
      </c>
      <c r="B657" s="48">
        <f>'3. 50 MHz Sig Gen Meas Data'!A636</f>
        <v>821729.12875499995</v>
      </c>
      <c r="C657" s="48">
        <f>'3. 50 MHz Sig Gen Meas Data'!B636</f>
        <v>-148.249615705</v>
      </c>
      <c r="D657" s="24">
        <f t="shared" si="27"/>
        <v>1.4963680596468692E-15</v>
      </c>
      <c r="E657" s="24">
        <f t="shared" si="28"/>
        <v>1.4963680596468692E-15</v>
      </c>
      <c r="F657" s="24">
        <f t="shared" si="29"/>
        <v>2.2474964569233903E-11</v>
      </c>
      <c r="G657" s="9"/>
    </row>
    <row r="658" spans="1:7" x14ac:dyDescent="0.25">
      <c r="A658" s="2">
        <v>635</v>
      </c>
      <c r="B658" s="48">
        <f>'3. 50 MHz Sig Gen Meas Data'!A637</f>
        <v>836528.26590100001</v>
      </c>
      <c r="C658" s="48">
        <f>'3. 50 MHz Sig Gen Meas Data'!B637</f>
        <v>-148.523168887</v>
      </c>
      <c r="D658" s="24">
        <f t="shared" si="27"/>
        <v>1.4050219572033843E-15</v>
      </c>
      <c r="E658" s="24">
        <f t="shared" si="28"/>
        <v>1.4050219572033843E-15</v>
      </c>
      <c r="F658" s="24">
        <f t="shared" si="29"/>
        <v>2.1469034386701152E-11</v>
      </c>
      <c r="G658" s="9"/>
    </row>
    <row r="659" spans="1:7" x14ac:dyDescent="0.25">
      <c r="A659" s="2">
        <v>636</v>
      </c>
      <c r="B659" s="48">
        <f>'3. 50 MHz Sig Gen Meas Data'!A638</f>
        <v>851593.93182499998</v>
      </c>
      <c r="C659" s="48">
        <f>'3. 50 MHz Sig Gen Meas Data'!B638</f>
        <v>-148.814176205</v>
      </c>
      <c r="D659" s="24">
        <f t="shared" si="27"/>
        <v>1.3139607110229692E-15</v>
      </c>
      <c r="E659" s="24">
        <f t="shared" si="28"/>
        <v>1.3139607110229692E-15</v>
      </c>
      <c r="F659" s="24">
        <f t="shared" si="29"/>
        <v>2.048164226632215E-11</v>
      </c>
      <c r="G659" s="9"/>
    </row>
    <row r="660" spans="1:7" x14ac:dyDescent="0.25">
      <c r="A660" s="2">
        <v>637</v>
      </c>
      <c r="B660" s="48">
        <f>'3. 50 MHz Sig Gen Meas Data'!A639</f>
        <v>866930.92664399999</v>
      </c>
      <c r="C660" s="48">
        <f>'3. 50 MHz Sig Gen Meas Data'!B639</f>
        <v>-149.042081029</v>
      </c>
      <c r="D660" s="24">
        <f t="shared" si="27"/>
        <v>1.2467859428843114E-15</v>
      </c>
      <c r="E660" s="24">
        <f t="shared" si="28"/>
        <v>1.2467859428843114E-15</v>
      </c>
      <c r="F660" s="24">
        <f t="shared" si="29"/>
        <v>1.9637079081873791E-11</v>
      </c>
      <c r="G660" s="9"/>
    </row>
    <row r="661" spans="1:7" x14ac:dyDescent="0.25">
      <c r="A661" s="2">
        <v>638</v>
      </c>
      <c r="B661" s="48">
        <f>'3. 50 MHz Sig Gen Meas Data'!A640</f>
        <v>882544.13692299998</v>
      </c>
      <c r="C661" s="48">
        <f>'3. 50 MHz Sig Gen Meas Data'!B640</f>
        <v>-149.21939719100001</v>
      </c>
      <c r="D661" s="24">
        <f t="shared" si="27"/>
        <v>1.1969066526975773E-15</v>
      </c>
      <c r="E661" s="24">
        <f t="shared" si="28"/>
        <v>1.1969066526975773E-15</v>
      </c>
      <c r="F661" s="24">
        <f t="shared" si="29"/>
        <v>1.9076943176027656E-11</v>
      </c>
      <c r="G661" s="9"/>
    </row>
    <row r="662" spans="1:7" x14ac:dyDescent="0.25">
      <c r="A662" s="2">
        <v>639</v>
      </c>
      <c r="B662" s="48">
        <f>'3. 50 MHz Sig Gen Meas Data'!A641</f>
        <v>898438.53723500005</v>
      </c>
      <c r="C662" s="48">
        <f>'3. 50 MHz Sig Gen Meas Data'!B641</f>
        <v>-149.41406831</v>
      </c>
      <c r="D662" s="24">
        <f t="shared" si="27"/>
        <v>1.1444403697617467E-15</v>
      </c>
      <c r="E662" s="24">
        <f t="shared" si="28"/>
        <v>1.1444403697617467E-15</v>
      </c>
      <c r="F662" s="24">
        <f t="shared" si="29"/>
        <v>1.8607153422138958E-11</v>
      </c>
      <c r="G662" s="9"/>
    </row>
    <row r="663" spans="1:7" x14ac:dyDescent="0.25">
      <c r="A663" s="2">
        <v>640</v>
      </c>
      <c r="B663" s="48">
        <f>'3. 50 MHz Sig Gen Meas Data'!A642</f>
        <v>914619.19174100005</v>
      </c>
      <c r="C663" s="48">
        <f>'3. 50 MHz Sig Gen Meas Data'!B642</f>
        <v>-149.62262902200001</v>
      </c>
      <c r="D663" s="24">
        <f t="shared" ref="D663:D726" si="30">10^(C663/10)</f>
        <v>1.0907798278670506E-15</v>
      </c>
      <c r="E663" s="24">
        <f t="shared" ref="E663:E726" si="31">IF($B663&gt;=$C$11, IF($B663&lt;=$C$12,$D663,0),0)</f>
        <v>1.0907798278670506E-15</v>
      </c>
      <c r="F663" s="24">
        <f t="shared" si="29"/>
        <v>1.8083662881332296E-11</v>
      </c>
      <c r="G663" s="9"/>
    </row>
    <row r="664" spans="1:7" x14ac:dyDescent="0.25">
      <c r="A664" s="2">
        <v>641</v>
      </c>
      <c r="B664" s="48">
        <f>'3. 50 MHz Sig Gen Meas Data'!A643</f>
        <v>931091.25580899999</v>
      </c>
      <c r="C664" s="48">
        <f>'3. 50 MHz Sig Gen Meas Data'!B643</f>
        <v>-149.81261445300001</v>
      </c>
      <c r="D664" s="24">
        <f t="shared" si="30"/>
        <v>1.0440914868636008E-15</v>
      </c>
      <c r="E664" s="24">
        <f t="shared" si="31"/>
        <v>1.0440914868636008E-15</v>
      </c>
      <c r="F664" s="24">
        <f t="shared" si="29"/>
        <v>1.7582868536589285E-11</v>
      </c>
      <c r="G664" s="9"/>
    </row>
    <row r="665" spans="1:7" x14ac:dyDescent="0.25">
      <c r="A665" s="2">
        <v>642</v>
      </c>
      <c r="B665" s="48">
        <f>'3. 50 MHz Sig Gen Meas Data'!A644</f>
        <v>947859.97765200003</v>
      </c>
      <c r="C665" s="48">
        <f>'3. 50 MHz Sig Gen Meas Data'!B644</f>
        <v>-149.965375016</v>
      </c>
      <c r="D665" s="24">
        <f t="shared" si="30"/>
        <v>1.0080045637819165E-15</v>
      </c>
      <c r="E665" s="24">
        <f t="shared" si="31"/>
        <v>1.0080045637819165E-15</v>
      </c>
      <c r="F665" s="24">
        <f t="shared" ref="F665:F728" si="32">((E665+E664)/2)*($B665-$B664)</f>
        <v>1.7205513934196797E-11</v>
      </c>
      <c r="G665" s="9"/>
    </row>
    <row r="666" spans="1:7" x14ac:dyDescent="0.25">
      <c r="A666" s="2">
        <v>643</v>
      </c>
      <c r="B666" s="48">
        <f>'3. 50 MHz Sig Gen Meas Data'!A645</f>
        <v>964930.70000299998</v>
      </c>
      <c r="C666" s="48">
        <f>'3. 50 MHz Sig Gen Meas Data'!B645</f>
        <v>-150.10938494800001</v>
      </c>
      <c r="D666" s="24">
        <f t="shared" si="30"/>
        <v>9.7512772646051162E-16</v>
      </c>
      <c r="E666" s="24">
        <f t="shared" si="31"/>
        <v>9.7512772646051162E-16</v>
      </c>
      <c r="F666" s="24">
        <f t="shared" si="32"/>
        <v>1.6926750356015564E-11</v>
      </c>
      <c r="G666" s="9"/>
    </row>
    <row r="667" spans="1:7" x14ac:dyDescent="0.25">
      <c r="A667" s="2">
        <v>644</v>
      </c>
      <c r="B667" s="48">
        <f>'3. 50 MHz Sig Gen Meas Data'!A646</f>
        <v>982308.86181699997</v>
      </c>
      <c r="C667" s="48">
        <f>'3. 50 MHz Sig Gen Meas Data'!B646</f>
        <v>-150.218394604</v>
      </c>
      <c r="D667" s="24">
        <f t="shared" si="30"/>
        <v>9.5095625546324127E-16</v>
      </c>
      <c r="E667" s="24">
        <f t="shared" si="31"/>
        <v>9.5095625546324127E-16</v>
      </c>
      <c r="F667" s="24">
        <f t="shared" si="32"/>
        <v>1.6735899552612206E-11</v>
      </c>
      <c r="G667" s="9"/>
    </row>
    <row r="668" spans="1:7" x14ac:dyDescent="0.25">
      <c r="A668" s="2">
        <v>645</v>
      </c>
      <c r="B668" s="48">
        <f>'3. 50 MHz Sig Gen Meas Data'!A647</f>
        <v>1000000</v>
      </c>
      <c r="C668" s="48">
        <f>'3. 50 MHz Sig Gen Meas Data'!B647</f>
        <v>-150.36893380800001</v>
      </c>
      <c r="D668" s="24">
        <f t="shared" si="30"/>
        <v>9.1855807461076344E-16</v>
      </c>
      <c r="E668" s="24">
        <f t="shared" si="31"/>
        <v>9.1855807461076344E-16</v>
      </c>
      <c r="F668" s="24">
        <f t="shared" si="32"/>
        <v>1.6536918174218974E-11</v>
      </c>
      <c r="G668" s="9"/>
    </row>
    <row r="669" spans="1:7" x14ac:dyDescent="0.25">
      <c r="A669" s="2">
        <v>646</v>
      </c>
      <c r="B669" s="48">
        <f>'3. 50 MHz Sig Gen Meas Data'!A648</f>
        <v>1018009.75118</v>
      </c>
      <c r="C669" s="48">
        <f>'3. 50 MHz Sig Gen Meas Data'!B648</f>
        <v>-150.46604841600001</v>
      </c>
      <c r="D669" s="24">
        <f t="shared" si="30"/>
        <v>8.9824572385421812E-16</v>
      </c>
      <c r="E669" s="24">
        <f t="shared" si="31"/>
        <v>8.9824572385421812E-16</v>
      </c>
      <c r="F669" s="24">
        <f t="shared" si="32"/>
        <v>1.6360092176616613E-11</v>
      </c>
      <c r="G669" s="9"/>
    </row>
    <row r="670" spans="1:7" x14ac:dyDescent="0.25">
      <c r="A670" s="2">
        <v>647</v>
      </c>
      <c r="B670" s="48">
        <f>'3. 50 MHz Sig Gen Meas Data'!A649</f>
        <v>1036343.8535</v>
      </c>
      <c r="C670" s="48">
        <f>'3. 50 MHz Sig Gen Meas Data'!B649</f>
        <v>-150.585211805</v>
      </c>
      <c r="D670" s="24">
        <f t="shared" si="30"/>
        <v>8.7393436985630246E-16</v>
      </c>
      <c r="E670" s="24">
        <f t="shared" si="31"/>
        <v>8.7393436985630246E-16</v>
      </c>
      <c r="F670" s="24">
        <f t="shared" si="32"/>
        <v>1.624566558377789E-11</v>
      </c>
      <c r="G670" s="9"/>
    </row>
    <row r="671" spans="1:7" x14ac:dyDescent="0.25">
      <c r="A671" s="2">
        <v>648</v>
      </c>
      <c r="B671" s="48">
        <f>'3. 50 MHz Sig Gen Meas Data'!A650</f>
        <v>1055008.1484399999</v>
      </c>
      <c r="C671" s="48">
        <f>'3. 50 MHz Sig Gen Meas Data'!B650</f>
        <v>-150.676532576</v>
      </c>
      <c r="D671" s="24">
        <f t="shared" si="30"/>
        <v>8.557496740702095E-16</v>
      </c>
      <c r="E671" s="24">
        <f t="shared" si="31"/>
        <v>8.557496740702095E-16</v>
      </c>
      <c r="F671" s="24">
        <f t="shared" si="32"/>
        <v>1.614166657442811E-11</v>
      </c>
      <c r="G671" s="9"/>
    </row>
    <row r="672" spans="1:7" x14ac:dyDescent="0.25">
      <c r="A672" s="2">
        <v>649</v>
      </c>
      <c r="B672" s="48">
        <f>'3. 50 MHz Sig Gen Meas Data'!A651</f>
        <v>1074008.58268</v>
      </c>
      <c r="C672" s="48">
        <f>'3. 50 MHz Sig Gen Meas Data'!B651</f>
        <v>-150.732182905</v>
      </c>
      <c r="D672" s="24">
        <f t="shared" si="30"/>
        <v>8.4485408733983369E-16</v>
      </c>
      <c r="E672" s="24">
        <f t="shared" si="31"/>
        <v>8.4485408733983369E-16</v>
      </c>
      <c r="F672" s="24">
        <f t="shared" si="32"/>
        <v>1.6156104968484166E-11</v>
      </c>
      <c r="G672" s="9"/>
    </row>
    <row r="673" spans="1:7" x14ac:dyDescent="0.25">
      <c r="A673" s="2">
        <v>650</v>
      </c>
      <c r="B673" s="48">
        <f>'3. 50 MHz Sig Gen Meas Data'!A652</f>
        <v>1093351.2100200001</v>
      </c>
      <c r="C673" s="48">
        <f>'3. 50 MHz Sig Gen Meas Data'!B652</f>
        <v>-150.842786002</v>
      </c>
      <c r="D673" s="24">
        <f t="shared" si="30"/>
        <v>8.236095994018518E-16</v>
      </c>
      <c r="E673" s="24">
        <f t="shared" si="31"/>
        <v>8.236095994018518E-16</v>
      </c>
      <c r="F673" s="24">
        <f t="shared" si="32"/>
        <v>1.6136235661483563E-11</v>
      </c>
      <c r="G673" s="9"/>
    </row>
    <row r="674" spans="1:7" x14ac:dyDescent="0.25">
      <c r="A674" s="2">
        <v>651</v>
      </c>
      <c r="B674" s="48">
        <f>'3. 50 MHz Sig Gen Meas Data'!A653</f>
        <v>1113042.1932699999</v>
      </c>
      <c r="C674" s="48">
        <f>'3. 50 MHz Sig Gen Meas Data'!B653</f>
        <v>-150.901325402</v>
      </c>
      <c r="D674" s="24">
        <f t="shared" si="30"/>
        <v>8.1258249025971651E-16</v>
      </c>
      <c r="E674" s="24">
        <f t="shared" si="31"/>
        <v>8.1258249025971651E-16</v>
      </c>
      <c r="F674" s="24">
        <f t="shared" si="32"/>
        <v>1.610911551565407E-11</v>
      </c>
      <c r="G674" s="9"/>
    </row>
    <row r="675" spans="1:7" x14ac:dyDescent="0.25">
      <c r="A675" s="2">
        <v>652</v>
      </c>
      <c r="B675" s="48">
        <f>'3. 50 MHz Sig Gen Meas Data'!A654</f>
        <v>1133087.8062199999</v>
      </c>
      <c r="C675" s="48">
        <f>'3. 50 MHz Sig Gen Meas Data'!B654</f>
        <v>-150.95753375300001</v>
      </c>
      <c r="D675" s="24">
        <f t="shared" si="30"/>
        <v>8.0213344509062636E-16</v>
      </c>
      <c r="E675" s="24">
        <f t="shared" si="31"/>
        <v>8.0213344509062636E-16</v>
      </c>
      <c r="F675" s="24">
        <f t="shared" si="32"/>
        <v>1.6183985332115083E-11</v>
      </c>
      <c r="G675" s="9"/>
    </row>
    <row r="676" spans="1:7" x14ac:dyDescent="0.25">
      <c r="A676" s="2">
        <v>653</v>
      </c>
      <c r="B676" s="48">
        <f>'3. 50 MHz Sig Gen Meas Data'!A655</f>
        <v>1153494.4356800001</v>
      </c>
      <c r="C676" s="48">
        <f>'3. 50 MHz Sig Gen Meas Data'!B655</f>
        <v>-150.941335689</v>
      </c>
      <c r="D676" s="24">
        <f t="shared" si="30"/>
        <v>8.0513078211903361E-16</v>
      </c>
      <c r="E676" s="24">
        <f t="shared" si="31"/>
        <v>8.0513078211903361E-16</v>
      </c>
      <c r="F676" s="24">
        <f t="shared" si="32"/>
        <v>1.6399422764490551E-11</v>
      </c>
      <c r="G676" s="9"/>
    </row>
    <row r="677" spans="1:7" x14ac:dyDescent="0.25">
      <c r="A677" s="2">
        <v>654</v>
      </c>
      <c r="B677" s="48">
        <f>'3. 50 MHz Sig Gen Meas Data'!A656</f>
        <v>1174268.58345</v>
      </c>
      <c r="C677" s="48">
        <f>'3. 50 MHz Sig Gen Meas Data'!B656</f>
        <v>-150.96959966399999</v>
      </c>
      <c r="D677" s="24">
        <f t="shared" si="30"/>
        <v>7.9990798774330934E-16</v>
      </c>
      <c r="E677" s="24">
        <f t="shared" si="31"/>
        <v>7.9990798774330934E-16</v>
      </c>
      <c r="F677" s="24">
        <f t="shared" si="32"/>
        <v>1.6671656290849607E-11</v>
      </c>
      <c r="G677" s="9"/>
    </row>
    <row r="678" spans="1:7" x14ac:dyDescent="0.25">
      <c r="A678" s="2">
        <v>655</v>
      </c>
      <c r="B678" s="48">
        <f>'3. 50 MHz Sig Gen Meas Data'!A657</f>
        <v>1195416.86846</v>
      </c>
      <c r="C678" s="48">
        <f>'3. 50 MHz Sig Gen Meas Data'!B657</f>
        <v>-151.03120627600001</v>
      </c>
      <c r="D678" s="24">
        <f t="shared" si="30"/>
        <v>7.8864103795589933E-16</v>
      </c>
      <c r="E678" s="24">
        <f t="shared" si="31"/>
        <v>7.8864103795589933E-16</v>
      </c>
      <c r="F678" s="24">
        <f t="shared" si="32"/>
        <v>1.6797543773922333E-11</v>
      </c>
      <c r="G678" s="9"/>
    </row>
    <row r="679" spans="1:7" x14ac:dyDescent="0.25">
      <c r="A679" s="2">
        <v>656</v>
      </c>
      <c r="B679" s="48">
        <f>'3. 50 MHz Sig Gen Meas Data'!A658</f>
        <v>1216946.0288199999</v>
      </c>
      <c r="C679" s="48">
        <f>'3. 50 MHz Sig Gen Meas Data'!B658</f>
        <v>-151.06563655400001</v>
      </c>
      <c r="D679" s="24">
        <f t="shared" si="30"/>
        <v>7.8241351676725095E-16</v>
      </c>
      <c r="E679" s="24">
        <f t="shared" si="31"/>
        <v>7.8241351676725095E-16</v>
      </c>
      <c r="F679" s="24">
        <f t="shared" si="32"/>
        <v>1.6911742721471441E-11</v>
      </c>
      <c r="G679" s="9"/>
    </row>
    <row r="680" spans="1:7" x14ac:dyDescent="0.25">
      <c r="A680" s="2">
        <v>657</v>
      </c>
      <c r="B680" s="48">
        <f>'3. 50 MHz Sig Gen Meas Data'!A659</f>
        <v>1238862.92399</v>
      </c>
      <c r="C680" s="48">
        <f>'3. 50 MHz Sig Gen Meas Data'!B659</f>
        <v>-151.203158204</v>
      </c>
      <c r="D680" s="24">
        <f t="shared" si="30"/>
        <v>7.580261354077708E-16</v>
      </c>
      <c r="E680" s="24">
        <f t="shared" si="31"/>
        <v>7.580261354077708E-16</v>
      </c>
      <c r="F680" s="24">
        <f t="shared" si="32"/>
        <v>1.6880827186215723E-11</v>
      </c>
      <c r="G680" s="9"/>
    </row>
    <row r="681" spans="1:7" x14ac:dyDescent="0.25">
      <c r="A681" s="2">
        <v>658</v>
      </c>
      <c r="B681" s="48">
        <f>'3. 50 MHz Sig Gen Meas Data'!A660</f>
        <v>1261174.537</v>
      </c>
      <c r="C681" s="48">
        <f>'3. 50 MHz Sig Gen Meas Data'!B660</f>
        <v>-151.25266590499999</v>
      </c>
      <c r="D681" s="24">
        <f t="shared" si="30"/>
        <v>7.4943403004270745E-16</v>
      </c>
      <c r="E681" s="24">
        <f t="shared" si="31"/>
        <v>7.4943403004270745E-16</v>
      </c>
      <c r="F681" s="24">
        <f t="shared" si="32"/>
        <v>1.6816933919760799E-11</v>
      </c>
      <c r="G681" s="9"/>
    </row>
    <row r="682" spans="1:7" x14ac:dyDescent="0.25">
      <c r="A682" s="2">
        <v>659</v>
      </c>
      <c r="B682" s="48">
        <f>'3. 50 MHz Sig Gen Meas Data'!A661</f>
        <v>1283887.97661</v>
      </c>
      <c r="C682" s="48">
        <f>'3. 50 MHz Sig Gen Meas Data'!B661</f>
        <v>-151.30319497900001</v>
      </c>
      <c r="D682" s="24">
        <f t="shared" si="30"/>
        <v>7.4076508133274047E-16</v>
      </c>
      <c r="E682" s="24">
        <f t="shared" si="31"/>
        <v>7.4076508133274047E-16</v>
      </c>
      <c r="F682" s="24">
        <f t="shared" si="32"/>
        <v>1.6923773761550951E-11</v>
      </c>
      <c r="G682" s="9"/>
    </row>
    <row r="683" spans="1:7" x14ac:dyDescent="0.25">
      <c r="A683" s="2">
        <v>660</v>
      </c>
      <c r="B683" s="48">
        <f>'3. 50 MHz Sig Gen Meas Data'!A662</f>
        <v>1307010.47961</v>
      </c>
      <c r="C683" s="48">
        <f>'3. 50 MHz Sig Gen Meas Data'!B662</f>
        <v>-151.275482899</v>
      </c>
      <c r="D683" s="24">
        <f t="shared" si="30"/>
        <v>7.4550697330297847E-16</v>
      </c>
      <c r="E683" s="24">
        <f t="shared" si="31"/>
        <v>7.4550697330297847E-16</v>
      </c>
      <c r="F683" s="24">
        <f t="shared" si="32"/>
        <v>1.7183165021065308E-11</v>
      </c>
      <c r="G683" s="9"/>
    </row>
    <row r="684" spans="1:7" x14ac:dyDescent="0.25">
      <c r="A684" s="2">
        <v>661</v>
      </c>
      <c r="B684" s="48">
        <f>'3. 50 MHz Sig Gen Meas Data'!A663</f>
        <v>1330549.4131400001</v>
      </c>
      <c r="C684" s="48">
        <f>'3. 50 MHz Sig Gen Meas Data'!B663</f>
        <v>-151.31488426799999</v>
      </c>
      <c r="D684" s="24">
        <f t="shared" si="30"/>
        <v>7.3877394978476773E-16</v>
      </c>
      <c r="E684" s="24">
        <f t="shared" si="31"/>
        <v>7.3877394978476773E-16</v>
      </c>
      <c r="F684" s="24">
        <f t="shared" si="32"/>
        <v>1.7469194994204779E-11</v>
      </c>
      <c r="G684" s="9"/>
    </row>
    <row r="685" spans="1:7" x14ac:dyDescent="0.25">
      <c r="A685" s="2">
        <v>662</v>
      </c>
      <c r="B685" s="48">
        <f>'3. 50 MHz Sig Gen Meas Data'!A664</f>
        <v>1354512.277</v>
      </c>
      <c r="C685" s="48">
        <f>'3. 50 MHz Sig Gen Meas Data'!B664</f>
        <v>-151.38455716600001</v>
      </c>
      <c r="D685" s="24">
        <f t="shared" si="30"/>
        <v>7.2701652661766742E-16</v>
      </c>
      <c r="E685" s="24">
        <f t="shared" si="31"/>
        <v>7.2701652661766742E-16</v>
      </c>
      <c r="F685" s="24">
        <f t="shared" si="32"/>
        <v>1.7562268816657992E-11</v>
      </c>
      <c r="G685" s="9"/>
    </row>
    <row r="686" spans="1:7" x14ac:dyDescent="0.25">
      <c r="A686" s="2">
        <v>663</v>
      </c>
      <c r="B686" s="48">
        <f>'3. 50 MHz Sig Gen Meas Data'!A665</f>
        <v>1378906.7060799999</v>
      </c>
      <c r="C686" s="48">
        <f>'3. 50 MHz Sig Gen Meas Data'!B665</f>
        <v>-151.446886191</v>
      </c>
      <c r="D686" s="24">
        <f t="shared" si="30"/>
        <v>7.1665705555958374E-16</v>
      </c>
      <c r="E686" s="24">
        <f t="shared" si="31"/>
        <v>7.1665705555958374E-16</v>
      </c>
      <c r="F686" s="24">
        <f t="shared" si="32"/>
        <v>1.7608796407546192E-11</v>
      </c>
      <c r="G686" s="9"/>
    </row>
    <row r="687" spans="1:7" x14ac:dyDescent="0.25">
      <c r="A687" s="2">
        <v>664</v>
      </c>
      <c r="B687" s="48">
        <f>'3. 50 MHz Sig Gen Meas Data'!A666</f>
        <v>1403740.47276</v>
      </c>
      <c r="C687" s="48">
        <f>'3. 50 MHz Sig Gen Meas Data'!B666</f>
        <v>-151.48006459800001</v>
      </c>
      <c r="D687" s="24">
        <f t="shared" si="30"/>
        <v>7.1120293497208878E-16</v>
      </c>
      <c r="E687" s="24">
        <f t="shared" si="31"/>
        <v>7.1120293497208878E-16</v>
      </c>
      <c r="F687" s="24">
        <f t="shared" si="32"/>
        <v>1.7729570928285364E-11</v>
      </c>
      <c r="G687" s="9"/>
    </row>
    <row r="688" spans="1:7" x14ac:dyDescent="0.25">
      <c r="A688" s="2">
        <v>665</v>
      </c>
      <c r="B688" s="48">
        <f>'3. 50 MHz Sig Gen Meas Data'!A667</f>
        <v>1429021.48939</v>
      </c>
      <c r="C688" s="48">
        <f>'3. 50 MHz Sig Gen Meas Data'!B667</f>
        <v>-151.51213345900001</v>
      </c>
      <c r="D688" s="24">
        <f t="shared" si="30"/>
        <v>7.0597066303215294E-16</v>
      </c>
      <c r="E688" s="24">
        <f t="shared" si="31"/>
        <v>7.0597066303215294E-16</v>
      </c>
      <c r="F688" s="24">
        <f t="shared" si="32"/>
        <v>1.7913794649371062E-11</v>
      </c>
      <c r="G688" s="9"/>
    </row>
    <row r="689" spans="1:7" x14ac:dyDescent="0.25">
      <c r="A689" s="2">
        <v>666</v>
      </c>
      <c r="B689" s="48">
        <f>'3. 50 MHz Sig Gen Meas Data'!A668</f>
        <v>1454757.81085</v>
      </c>
      <c r="C689" s="48">
        <f>'3. 50 MHz Sig Gen Meas Data'!B668</f>
        <v>-151.523622389</v>
      </c>
      <c r="D689" s="24">
        <f t="shared" si="30"/>
        <v>7.0410553947975139E-16</v>
      </c>
      <c r="E689" s="24">
        <f t="shared" si="31"/>
        <v>7.0410553947975139E-16</v>
      </c>
      <c r="F689" s="24">
        <f t="shared" si="32"/>
        <v>1.8145087215471222E-11</v>
      </c>
      <c r="G689" s="9"/>
    </row>
    <row r="690" spans="1:7" x14ac:dyDescent="0.25">
      <c r="A690" s="2">
        <v>667</v>
      </c>
      <c r="B690" s="48">
        <f>'3. 50 MHz Sig Gen Meas Data'!A669</f>
        <v>1480957.63705</v>
      </c>
      <c r="C690" s="48">
        <f>'3. 50 MHz Sig Gen Meas Data'!B669</f>
        <v>-151.556803221</v>
      </c>
      <c r="D690" s="24">
        <f t="shared" si="30"/>
        <v>6.9874655207753816E-16</v>
      </c>
      <c r="E690" s="24">
        <f t="shared" si="31"/>
        <v>6.9874655207753816E-16</v>
      </c>
      <c r="F690" s="24">
        <f t="shared" si="32"/>
        <v>1.8377240491553742E-11</v>
      </c>
      <c r="G690" s="9"/>
    </row>
    <row r="691" spans="1:7" x14ac:dyDescent="0.25">
      <c r="A691" s="2">
        <v>668</v>
      </c>
      <c r="B691" s="48">
        <f>'3. 50 MHz Sig Gen Meas Data'!A670</f>
        <v>1507629.3156000001</v>
      </c>
      <c r="C691" s="48">
        <f>'3. 50 MHz Sig Gen Meas Data'!B670</f>
        <v>-151.59089659099999</v>
      </c>
      <c r="D691" s="24">
        <f t="shared" si="30"/>
        <v>6.9328266462497731E-16</v>
      </c>
      <c r="E691" s="24">
        <f t="shared" si="31"/>
        <v>6.9328266462497731E-16</v>
      </c>
      <c r="F691" s="24">
        <f t="shared" si="32"/>
        <v>1.856387790004894E-11</v>
      </c>
      <c r="G691" s="9"/>
    </row>
    <row r="692" spans="1:7" x14ac:dyDescent="0.25">
      <c r="A692" s="2">
        <v>669</v>
      </c>
      <c r="B692" s="48">
        <f>'3. 50 MHz Sig Gen Meas Data'!A671</f>
        <v>1534781.34445</v>
      </c>
      <c r="C692" s="48">
        <f>'3. 50 MHz Sig Gen Meas Data'!B671</f>
        <v>-151.622282192</v>
      </c>
      <c r="D692" s="24">
        <f t="shared" si="30"/>
        <v>6.8829050867338701E-16</v>
      </c>
      <c r="E692" s="24">
        <f t="shared" si="31"/>
        <v>6.8829050867338701E-16</v>
      </c>
      <c r="F692" s="24">
        <f t="shared" si="32"/>
        <v>1.8756257329891538E-11</v>
      </c>
      <c r="G692" s="9"/>
    </row>
    <row r="693" spans="1:7" x14ac:dyDescent="0.25">
      <c r="A693" s="2">
        <v>670</v>
      </c>
      <c r="B693" s="48">
        <f>'3. 50 MHz Sig Gen Meas Data'!A672</f>
        <v>1562422.3745800001</v>
      </c>
      <c r="C693" s="48">
        <f>'3. 50 MHz Sig Gen Meas Data'!B672</f>
        <v>-151.66385266699999</v>
      </c>
      <c r="D693" s="24">
        <f t="shared" si="30"/>
        <v>6.8173365350751882E-16</v>
      </c>
      <c r="E693" s="24">
        <f t="shared" si="31"/>
        <v>6.8173365350751882E-16</v>
      </c>
      <c r="F693" s="24">
        <f t="shared" si="32"/>
        <v>1.8934439572835272E-11</v>
      </c>
      <c r="G693" s="9"/>
    </row>
    <row r="694" spans="1:7" x14ac:dyDescent="0.25">
      <c r="A694" s="2">
        <v>671</v>
      </c>
      <c r="B694" s="48">
        <f>'3. 50 MHz Sig Gen Meas Data'!A673</f>
        <v>1590561.2127799999</v>
      </c>
      <c r="C694" s="48">
        <f>'3. 50 MHz Sig Gen Meas Data'!B673</f>
        <v>-151.690852108</v>
      </c>
      <c r="D694" s="24">
        <f t="shared" si="30"/>
        <v>6.7750856392136002E-16</v>
      </c>
      <c r="E694" s="24">
        <f t="shared" si="31"/>
        <v>6.7750856392136002E-16</v>
      </c>
      <c r="F694" s="24">
        <f t="shared" si="32"/>
        <v>1.9123748415420139E-11</v>
      </c>
      <c r="G694" s="9"/>
    </row>
    <row r="695" spans="1:7" x14ac:dyDescent="0.25">
      <c r="A695" s="2">
        <v>672</v>
      </c>
      <c r="B695" s="48">
        <f>'3. 50 MHz Sig Gen Meas Data'!A674</f>
        <v>1619206.82446</v>
      </c>
      <c r="C695" s="48">
        <f>'3. 50 MHz Sig Gen Meas Data'!B674</f>
        <v>-151.71342727699999</v>
      </c>
      <c r="D695" s="24">
        <f t="shared" si="30"/>
        <v>6.7399592735036595E-16</v>
      </c>
      <c r="E695" s="24">
        <f t="shared" si="31"/>
        <v>6.7399592735036595E-16</v>
      </c>
      <c r="F695" s="24">
        <f t="shared" si="32"/>
        <v>1.9357336420372966E-11</v>
      </c>
      <c r="G695" s="9"/>
    </row>
    <row r="696" spans="1:7" x14ac:dyDescent="0.25">
      <c r="A696" s="2">
        <v>673</v>
      </c>
      <c r="B696" s="48">
        <f>'3. 50 MHz Sig Gen Meas Data'!A675</f>
        <v>1648368.3364800001</v>
      </c>
      <c r="C696" s="48">
        <f>'3. 50 MHz Sig Gen Meas Data'!B675</f>
        <v>-151.74919505299999</v>
      </c>
      <c r="D696" s="24">
        <f t="shared" si="30"/>
        <v>6.6846780385159197E-16</v>
      </c>
      <c r="E696" s="24">
        <f t="shared" si="31"/>
        <v>6.6846780385159197E-16</v>
      </c>
      <c r="F696" s="24">
        <f t="shared" si="32"/>
        <v>1.9574136116929989E-11</v>
      </c>
      <c r="G696" s="9"/>
    </row>
    <row r="697" spans="1:7" x14ac:dyDescent="0.25">
      <c r="A697" s="2">
        <v>674</v>
      </c>
      <c r="B697" s="48">
        <f>'3. 50 MHz Sig Gen Meas Data'!A676</f>
        <v>1678055.0400700001</v>
      </c>
      <c r="C697" s="48">
        <f>'3. 50 MHz Sig Gen Meas Data'!B676</f>
        <v>-151.76832681499999</v>
      </c>
      <c r="D697" s="24">
        <f t="shared" si="30"/>
        <v>6.6552951209938555E-16</v>
      </c>
      <c r="E697" s="24">
        <f t="shared" si="31"/>
        <v>6.6552951209938555E-16</v>
      </c>
      <c r="F697" s="24">
        <f t="shared" si="32"/>
        <v>1.9800991454246155E-11</v>
      </c>
      <c r="G697" s="9"/>
    </row>
    <row r="698" spans="1:7" x14ac:dyDescent="0.25">
      <c r="A698" s="2">
        <v>675</v>
      </c>
      <c r="B698" s="48">
        <f>'3. 50 MHz Sig Gen Meas Data'!A677</f>
        <v>1708276.39381</v>
      </c>
      <c r="C698" s="48">
        <f>'3. 50 MHz Sig Gen Meas Data'!B677</f>
        <v>-151.78949112699999</v>
      </c>
      <c r="D698" s="24">
        <f t="shared" si="30"/>
        <v>6.6229410170410809E-16</v>
      </c>
      <c r="E698" s="24">
        <f t="shared" si="31"/>
        <v>6.6229410170410809E-16</v>
      </c>
      <c r="F698" s="24">
        <f t="shared" si="32"/>
        <v>2.006431356854022E-11</v>
      </c>
      <c r="G698" s="9"/>
    </row>
    <row r="699" spans="1:7" x14ac:dyDescent="0.25">
      <c r="A699" s="2">
        <v>676</v>
      </c>
      <c r="B699" s="48">
        <f>'3. 50 MHz Sig Gen Meas Data'!A678</f>
        <v>1739042.0266100001</v>
      </c>
      <c r="C699" s="48">
        <f>'3. 50 MHz Sig Gen Meas Data'!B678</f>
        <v>-151.78828414500001</v>
      </c>
      <c r="D699" s="24">
        <f t="shared" si="30"/>
        <v>6.6247819065380673E-16</v>
      </c>
      <c r="E699" s="24">
        <f t="shared" si="31"/>
        <v>6.6247819065380673E-16</v>
      </c>
      <c r="F699" s="24">
        <f t="shared" si="32"/>
        <v>2.0378728945148941E-11</v>
      </c>
      <c r="G699" s="9"/>
    </row>
    <row r="700" spans="1:7" x14ac:dyDescent="0.25">
      <c r="A700" s="2">
        <v>677</v>
      </c>
      <c r="B700" s="48">
        <f>'3. 50 MHz Sig Gen Meas Data'!A679</f>
        <v>1770361.7408</v>
      </c>
      <c r="C700" s="48">
        <f>'3. 50 MHz Sig Gen Meas Data'!B679</f>
        <v>-151.75281976700001</v>
      </c>
      <c r="D700" s="24">
        <f t="shared" si="30"/>
        <v>6.6791011918282828E-16</v>
      </c>
      <c r="E700" s="24">
        <f t="shared" si="31"/>
        <v>6.6791011918282828E-16</v>
      </c>
      <c r="F700" s="24">
        <f t="shared" si="32"/>
        <v>2.0833690812900268E-11</v>
      </c>
      <c r="G700" s="9"/>
    </row>
    <row r="701" spans="1:7" x14ac:dyDescent="0.25">
      <c r="A701" s="2">
        <v>678</v>
      </c>
      <c r="B701" s="48">
        <f>'3. 50 MHz Sig Gen Meas Data'!A680</f>
        <v>1802245.5152499999</v>
      </c>
      <c r="C701" s="48">
        <f>'3. 50 MHz Sig Gen Meas Data'!B680</f>
        <v>-151.82497878000001</v>
      </c>
      <c r="D701" s="24">
        <f t="shared" si="30"/>
        <v>6.5690432615916631E-16</v>
      </c>
      <c r="E701" s="24">
        <f t="shared" si="31"/>
        <v>6.5690432615916631E-16</v>
      </c>
      <c r="F701" s="24">
        <f t="shared" si="32"/>
        <v>2.1120042481692944E-11</v>
      </c>
      <c r="G701" s="9"/>
    </row>
    <row r="702" spans="1:7" x14ac:dyDescent="0.25">
      <c r="A702" s="2">
        <v>679</v>
      </c>
      <c r="B702" s="48">
        <f>'3. 50 MHz Sig Gen Meas Data'!A681</f>
        <v>1834703.5085499999</v>
      </c>
      <c r="C702" s="48">
        <f>'3. 50 MHz Sig Gen Meas Data'!B681</f>
        <v>-151.85188261600001</v>
      </c>
      <c r="D702" s="24">
        <f t="shared" si="30"/>
        <v>6.5284748951614162E-16</v>
      </c>
      <c r="E702" s="24">
        <f t="shared" si="31"/>
        <v>6.5284748951614162E-16</v>
      </c>
      <c r="F702" s="24">
        <f t="shared" si="32"/>
        <v>2.1255957828925975E-11</v>
      </c>
      <c r="G702" s="9"/>
    </row>
    <row r="703" spans="1:7" x14ac:dyDescent="0.25">
      <c r="A703" s="2">
        <v>680</v>
      </c>
      <c r="B703" s="48">
        <f>'3. 50 MHz Sig Gen Meas Data'!A682</f>
        <v>1867746.06222</v>
      </c>
      <c r="C703" s="48">
        <f>'3. 50 MHz Sig Gen Meas Data'!B682</f>
        <v>-151.87302799</v>
      </c>
      <c r="D703" s="24">
        <f t="shared" si="30"/>
        <v>6.4967656460163014E-16</v>
      </c>
      <c r="E703" s="24">
        <f t="shared" si="31"/>
        <v>6.4967656460163014E-16</v>
      </c>
      <c r="F703" s="24">
        <f t="shared" si="32"/>
        <v>2.1519360482326262E-11</v>
      </c>
      <c r="G703" s="9"/>
    </row>
    <row r="704" spans="1:7" x14ac:dyDescent="0.25">
      <c r="A704" s="2">
        <v>681</v>
      </c>
      <c r="B704" s="48">
        <f>'3. 50 MHz Sig Gen Meas Data'!A683</f>
        <v>1901383.70407</v>
      </c>
      <c r="C704" s="48">
        <f>'3. 50 MHz Sig Gen Meas Data'!B683</f>
        <v>-151.88952252600001</v>
      </c>
      <c r="D704" s="24">
        <f t="shared" si="30"/>
        <v>6.4721376810546764E-16</v>
      </c>
      <c r="E704" s="24">
        <f t="shared" si="31"/>
        <v>6.4721376810546764E-16</v>
      </c>
      <c r="F704" s="24">
        <f t="shared" si="32"/>
        <v>2.1812166265164355E-11</v>
      </c>
      <c r="G704" s="9"/>
    </row>
    <row r="705" spans="1:7" x14ac:dyDescent="0.25">
      <c r="A705" s="2">
        <v>682</v>
      </c>
      <c r="B705" s="48">
        <f>'3. 50 MHz Sig Gen Meas Data'!A684</f>
        <v>1935627.15148</v>
      </c>
      <c r="C705" s="48">
        <f>'3. 50 MHz Sig Gen Meas Data'!B684</f>
        <v>-151.91654439300001</v>
      </c>
      <c r="D705" s="24">
        <f t="shared" si="30"/>
        <v>6.4319929645475921E-16</v>
      </c>
      <c r="E705" s="24">
        <f t="shared" si="31"/>
        <v>6.4319929645475921E-16</v>
      </c>
      <c r="F705" s="24">
        <f t="shared" si="32"/>
        <v>2.2094095956722544E-11</v>
      </c>
      <c r="G705" s="9"/>
    </row>
    <row r="706" spans="1:7" x14ac:dyDescent="0.25">
      <c r="A706" s="2">
        <v>683</v>
      </c>
      <c r="B706" s="48">
        <f>'3. 50 MHz Sig Gen Meas Data'!A685</f>
        <v>1970487.31486</v>
      </c>
      <c r="C706" s="48">
        <f>'3. 50 MHz Sig Gen Meas Data'!B685</f>
        <v>-151.94159179299999</v>
      </c>
      <c r="D706" s="24">
        <f t="shared" si="30"/>
        <v>6.3950040035213061E-16</v>
      </c>
      <c r="E706" s="24">
        <f t="shared" si="31"/>
        <v>6.3950040035213061E-16</v>
      </c>
      <c r="F706" s="24">
        <f t="shared" si="32"/>
        <v>2.2357560499082348E-11</v>
      </c>
      <c r="G706" s="9"/>
    </row>
    <row r="707" spans="1:7" x14ac:dyDescent="0.25">
      <c r="A707" s="2">
        <v>684</v>
      </c>
      <c r="B707" s="48">
        <f>'3. 50 MHz Sig Gen Meas Data'!A686</f>
        <v>2005975.3011</v>
      </c>
      <c r="C707" s="48">
        <f>'3. 50 MHz Sig Gen Meas Data'!B686</f>
        <v>-151.978631498</v>
      </c>
      <c r="D707" s="24">
        <f t="shared" si="30"/>
        <v>6.3406948092685197E-16</v>
      </c>
      <c r="E707" s="24">
        <f t="shared" si="31"/>
        <v>6.3406948092685197E-16</v>
      </c>
      <c r="F707" s="24">
        <f t="shared" si="32"/>
        <v>2.2598215211253481E-11</v>
      </c>
      <c r="G707" s="9"/>
    </row>
    <row r="708" spans="1:7" x14ac:dyDescent="0.25">
      <c r="A708" s="2">
        <v>685</v>
      </c>
      <c r="B708" s="48">
        <f>'3. 50 MHz Sig Gen Meas Data'!A687</f>
        <v>2042102.4171500001</v>
      </c>
      <c r="C708" s="48">
        <f>'3. 50 MHz Sig Gen Meas Data'!B687</f>
        <v>-151.988689357</v>
      </c>
      <c r="D708" s="24">
        <f t="shared" si="30"/>
        <v>6.3260273366545922E-16</v>
      </c>
      <c r="E708" s="24">
        <f t="shared" si="31"/>
        <v>6.3260273366545922E-16</v>
      </c>
      <c r="F708" s="24">
        <f t="shared" si="32"/>
        <v>2.2880607046943512E-11</v>
      </c>
      <c r="G708" s="9"/>
    </row>
    <row r="709" spans="1:7" x14ac:dyDescent="0.25">
      <c r="A709" s="2">
        <v>686</v>
      </c>
      <c r="B709" s="48">
        <f>'3. 50 MHz Sig Gen Meas Data'!A688</f>
        <v>2078880.17356</v>
      </c>
      <c r="C709" s="48">
        <f>'3. 50 MHz Sig Gen Meas Data'!B688</f>
        <v>-152.00054276200001</v>
      </c>
      <c r="D709" s="24">
        <f t="shared" si="30"/>
        <v>6.3087849515425315E-16</v>
      </c>
      <c r="E709" s="24">
        <f t="shared" si="31"/>
        <v>6.3087849515425315E-16</v>
      </c>
      <c r="F709" s="24">
        <f t="shared" si="32"/>
        <v>2.3234002431069373E-11</v>
      </c>
      <c r="G709" s="9"/>
    </row>
    <row r="710" spans="1:7" x14ac:dyDescent="0.25">
      <c r="A710" s="2">
        <v>687</v>
      </c>
      <c r="B710" s="48">
        <f>'3. 50 MHz Sig Gen Meas Data'!A689</f>
        <v>2116320.28822</v>
      </c>
      <c r="C710" s="48">
        <f>'3. 50 MHz Sig Gen Meas Data'!B689</f>
        <v>-152.00803810100001</v>
      </c>
      <c r="D710" s="24">
        <f t="shared" si="30"/>
        <v>6.2979062270209868E-16</v>
      </c>
      <c r="E710" s="24">
        <f t="shared" si="31"/>
        <v>6.2979062270209868E-16</v>
      </c>
      <c r="F710" s="24">
        <f t="shared" si="32"/>
        <v>2.3599798160431413E-11</v>
      </c>
      <c r="G710" s="9"/>
    </row>
    <row r="711" spans="1:7" x14ac:dyDescent="0.25">
      <c r="A711" s="2">
        <v>688</v>
      </c>
      <c r="B711" s="48">
        <f>'3. 50 MHz Sig Gen Meas Data'!A690</f>
        <v>2154434.6900300002</v>
      </c>
      <c r="C711" s="48">
        <f>'3. 50 MHz Sig Gen Meas Data'!B690</f>
        <v>-152.03322635999999</v>
      </c>
      <c r="D711" s="24">
        <f t="shared" si="30"/>
        <v>6.2614852807976938E-16</v>
      </c>
      <c r="E711" s="24">
        <f t="shared" si="31"/>
        <v>6.2614852807976938E-16</v>
      </c>
      <c r="F711" s="24">
        <f t="shared" si="32"/>
        <v>2.3934684720905263E-11</v>
      </c>
      <c r="G711" s="9"/>
    </row>
    <row r="712" spans="1:7" x14ac:dyDescent="0.25">
      <c r="A712" s="2">
        <v>689</v>
      </c>
      <c r="B712" s="48">
        <f>'3. 50 MHz Sig Gen Meas Data'!A691</f>
        <v>2193235.5227299999</v>
      </c>
      <c r="C712" s="48">
        <f>'3. 50 MHz Sig Gen Meas Data'!B691</f>
        <v>-152.049502378</v>
      </c>
      <c r="D712" s="24">
        <f t="shared" si="30"/>
        <v>6.2380630817481336E-16</v>
      </c>
      <c r="E712" s="24">
        <f t="shared" si="31"/>
        <v>6.2380630817481336E-16</v>
      </c>
      <c r="F712" s="24">
        <f t="shared" si="32"/>
        <v>2.4249644242034777E-11</v>
      </c>
      <c r="G712" s="9"/>
    </row>
    <row r="713" spans="1:7" x14ac:dyDescent="0.25">
      <c r="A713" s="2">
        <v>690</v>
      </c>
      <c r="B713" s="48">
        <f>'3. 50 MHz Sig Gen Meas Data'!A692</f>
        <v>2232735.1487799999</v>
      </c>
      <c r="C713" s="48">
        <f>'3. 50 MHz Sig Gen Meas Data'!B692</f>
        <v>-152.06990827199999</v>
      </c>
      <c r="D713" s="24">
        <f t="shared" si="30"/>
        <v>6.2088214783813226E-16</v>
      </c>
      <c r="E713" s="24">
        <f t="shared" si="31"/>
        <v>6.2088214783813226E-16</v>
      </c>
      <c r="F713" s="24">
        <f t="shared" si="32"/>
        <v>2.4582364280631662E-11</v>
      </c>
      <c r="G713" s="9"/>
    </row>
    <row r="714" spans="1:7" x14ac:dyDescent="0.25">
      <c r="A714" s="2">
        <v>691</v>
      </c>
      <c r="B714" s="48">
        <f>'3. 50 MHz Sig Gen Meas Data'!A693</f>
        <v>2272946.1532600001</v>
      </c>
      <c r="C714" s="48">
        <f>'3. 50 MHz Sig Gen Meas Data'!B693</f>
        <v>-152.07674169000001</v>
      </c>
      <c r="D714" s="24">
        <f t="shared" si="30"/>
        <v>6.199059873547204E-16</v>
      </c>
      <c r="E714" s="24">
        <f t="shared" si="31"/>
        <v>6.199059873547204E-16</v>
      </c>
      <c r="F714" s="24">
        <f t="shared" si="32"/>
        <v>2.4946668631485394E-11</v>
      </c>
      <c r="G714" s="9"/>
    </row>
    <row r="715" spans="1:7" x14ac:dyDescent="0.25">
      <c r="A715" s="2">
        <v>692</v>
      </c>
      <c r="B715" s="48">
        <f>'3. 50 MHz Sig Gen Meas Data'!A694</f>
        <v>2313881.3479200001</v>
      </c>
      <c r="C715" s="48">
        <f>'3. 50 MHz Sig Gen Meas Data'!B694</f>
        <v>-152.10225984799999</v>
      </c>
      <c r="D715" s="24">
        <f t="shared" si="30"/>
        <v>6.1627424058715714E-16</v>
      </c>
      <c r="E715" s="24">
        <f t="shared" si="31"/>
        <v>6.1627424058715714E-16</v>
      </c>
      <c r="F715" s="24">
        <f t="shared" si="32"/>
        <v>2.5301639132821986E-11</v>
      </c>
      <c r="G715" s="9"/>
    </row>
    <row r="716" spans="1:7" x14ac:dyDescent="0.25">
      <c r="A716" s="2">
        <v>693</v>
      </c>
      <c r="B716" s="48">
        <f>'3. 50 MHz Sig Gen Meas Data'!A695</f>
        <v>2355553.77526</v>
      </c>
      <c r="C716" s="48">
        <f>'3. 50 MHz Sig Gen Meas Data'!B695</f>
        <v>-152.10325168099999</v>
      </c>
      <c r="D716" s="24">
        <f t="shared" si="30"/>
        <v>6.16133513186136E-16</v>
      </c>
      <c r="E716" s="24">
        <f t="shared" si="31"/>
        <v>6.16133513186136E-16</v>
      </c>
      <c r="F716" s="24">
        <f t="shared" si="32"/>
        <v>2.5678711286185045E-11</v>
      </c>
      <c r="G716" s="9"/>
    </row>
    <row r="717" spans="1:7" x14ac:dyDescent="0.25">
      <c r="A717" s="2">
        <v>694</v>
      </c>
      <c r="B717" s="48">
        <f>'3. 50 MHz Sig Gen Meas Data'!A696</f>
        <v>2397976.71264</v>
      </c>
      <c r="C717" s="48">
        <f>'3. 50 MHz Sig Gen Meas Data'!B696</f>
        <v>-152.07298300100001</v>
      </c>
      <c r="D717" s="24">
        <f t="shared" si="30"/>
        <v>6.2044272970147036E-16</v>
      </c>
      <c r="E717" s="24">
        <f t="shared" si="31"/>
        <v>6.2044272970147036E-16</v>
      </c>
      <c r="F717" s="24">
        <f t="shared" si="32"/>
        <v>2.6229598258808309E-11</v>
      </c>
      <c r="G717" s="9"/>
    </row>
    <row r="718" spans="1:7" x14ac:dyDescent="0.25">
      <c r="A718" s="2">
        <v>695</v>
      </c>
      <c r="B718" s="48">
        <f>'3. 50 MHz Sig Gen Meas Data'!A697</f>
        <v>2441163.6765800002</v>
      </c>
      <c r="C718" s="48">
        <f>'3. 50 MHz Sig Gen Meas Data'!B697</f>
        <v>-152.15191895300001</v>
      </c>
      <c r="D718" s="24">
        <f t="shared" si="30"/>
        <v>6.0926762965069877E-16</v>
      </c>
      <c r="E718" s="24">
        <f t="shared" si="31"/>
        <v>6.0926762965069877E-16</v>
      </c>
      <c r="F718" s="24">
        <f t="shared" si="32"/>
        <v>2.6553728472993385E-11</v>
      </c>
      <c r="G718" s="9"/>
    </row>
    <row r="719" spans="1:7" x14ac:dyDescent="0.25">
      <c r="A719" s="2">
        <v>696</v>
      </c>
      <c r="B719" s="48">
        <f>'3. 50 MHz Sig Gen Meas Data'!A698</f>
        <v>2485128.42698</v>
      </c>
      <c r="C719" s="48">
        <f>'3. 50 MHz Sig Gen Meas Data'!B698</f>
        <v>-152.16533306299999</v>
      </c>
      <c r="D719" s="24">
        <f t="shared" si="30"/>
        <v>6.0738868008121041E-16</v>
      </c>
      <c r="E719" s="24">
        <f t="shared" si="31"/>
        <v>6.0738868008121041E-16</v>
      </c>
      <c r="F719" s="24">
        <f t="shared" si="32"/>
        <v>2.674499548997411E-11</v>
      </c>
      <c r="G719" s="9"/>
    </row>
    <row r="720" spans="1:7" x14ac:dyDescent="0.25">
      <c r="A720" s="2">
        <v>697</v>
      </c>
      <c r="B720" s="48">
        <f>'3. 50 MHz Sig Gen Meas Data'!A699</f>
        <v>2529884.9715999998</v>
      </c>
      <c r="C720" s="48">
        <f>'3. 50 MHz Sig Gen Meas Data'!B699</f>
        <v>-152.198997975</v>
      </c>
      <c r="D720" s="24">
        <f t="shared" si="30"/>
        <v>6.0269862754350495E-16</v>
      </c>
      <c r="E720" s="24">
        <f t="shared" si="31"/>
        <v>6.0269862754350495E-16</v>
      </c>
      <c r="F720" s="24">
        <f t="shared" si="32"/>
        <v>2.7079663288900514E-11</v>
      </c>
      <c r="G720" s="9"/>
    </row>
    <row r="721" spans="1:7" x14ac:dyDescent="0.25">
      <c r="A721" s="2">
        <v>698</v>
      </c>
      <c r="B721" s="48">
        <f>'3. 50 MHz Sig Gen Meas Data'!A700</f>
        <v>2575447.57045</v>
      </c>
      <c r="C721" s="48">
        <f>'3. 50 MHz Sig Gen Meas Data'!B700</f>
        <v>-152.205229454</v>
      </c>
      <c r="D721" s="24">
        <f t="shared" si="30"/>
        <v>6.0183446489634648E-16</v>
      </c>
      <c r="E721" s="24">
        <f t="shared" si="31"/>
        <v>6.0183446489634648E-16</v>
      </c>
      <c r="F721" s="24">
        <f t="shared" si="32"/>
        <v>2.744082904619357E-11</v>
      </c>
      <c r="G721" s="9"/>
    </row>
    <row r="722" spans="1:7" x14ac:dyDescent="0.25">
      <c r="A722" s="2">
        <v>699</v>
      </c>
      <c r="B722" s="48">
        <f>'3. 50 MHz Sig Gen Meas Data'!A701</f>
        <v>2621830.7403799999</v>
      </c>
      <c r="C722" s="48">
        <f>'3. 50 MHz Sig Gen Meas Data'!B701</f>
        <v>-152.21701699900001</v>
      </c>
      <c r="D722" s="24">
        <f t="shared" si="30"/>
        <v>6.0020319108863277E-16</v>
      </c>
      <c r="E722" s="24">
        <f t="shared" si="31"/>
        <v>6.0020319108863277E-16</v>
      </c>
      <c r="F722" s="24">
        <f t="shared" si="32"/>
        <v>2.7877158429905005E-11</v>
      </c>
      <c r="G722" s="9"/>
    </row>
    <row r="723" spans="1:7" x14ac:dyDescent="0.25">
      <c r="A723" s="2">
        <v>700</v>
      </c>
      <c r="B723" s="48">
        <f>'3. 50 MHz Sig Gen Meas Data'!A702</f>
        <v>2669049.2596499999</v>
      </c>
      <c r="C723" s="48">
        <f>'3. 50 MHz Sig Gen Meas Data'!B702</f>
        <v>-152.22614308799999</v>
      </c>
      <c r="D723" s="24">
        <f t="shared" si="30"/>
        <v>5.9894327255635901E-16</v>
      </c>
      <c r="E723" s="24">
        <f t="shared" si="31"/>
        <v>5.9894327255635901E-16</v>
      </c>
      <c r="F723" s="24">
        <f t="shared" si="32"/>
        <v>2.8310960200586728E-11</v>
      </c>
      <c r="G723" s="9"/>
    </row>
    <row r="724" spans="1:7" x14ac:dyDescent="0.25">
      <c r="A724" s="2">
        <v>701</v>
      </c>
      <c r="B724" s="48">
        <f>'3. 50 MHz Sig Gen Meas Data'!A703</f>
        <v>2717118.1727</v>
      </c>
      <c r="C724" s="48">
        <f>'3. 50 MHz Sig Gen Meas Data'!B703</f>
        <v>-152.22838885499999</v>
      </c>
      <c r="D724" s="24">
        <f t="shared" si="30"/>
        <v>5.9863363488528282E-16</v>
      </c>
      <c r="E724" s="24">
        <f t="shared" si="31"/>
        <v>5.9863363488528282E-16</v>
      </c>
      <c r="F724" s="24">
        <f t="shared" si="32"/>
        <v>2.8783110117250143E-11</v>
      </c>
      <c r="G724" s="9"/>
    </row>
    <row r="725" spans="1:7" x14ac:dyDescent="0.25">
      <c r="A725" s="2">
        <v>702</v>
      </c>
      <c r="B725" s="48">
        <f>'3. 50 MHz Sig Gen Meas Data'!A704</f>
        <v>2766052.7949199998</v>
      </c>
      <c r="C725" s="48">
        <f>'3. 50 MHz Sig Gen Meas Data'!B704</f>
        <v>-152.238706388</v>
      </c>
      <c r="D725" s="24">
        <f t="shared" si="30"/>
        <v>5.972131490896147E-16</v>
      </c>
      <c r="E725" s="24">
        <f t="shared" si="31"/>
        <v>5.972131490896147E-16</v>
      </c>
      <c r="F725" s="24">
        <f t="shared" si="32"/>
        <v>2.9259155303406651E-11</v>
      </c>
      <c r="G725" s="9"/>
    </row>
    <row r="726" spans="1:7" x14ac:dyDescent="0.25">
      <c r="A726" s="2">
        <v>703</v>
      </c>
      <c r="B726" s="48">
        <f>'3. 50 MHz Sig Gen Meas Data'!A705</f>
        <v>2815868.7175099999</v>
      </c>
      <c r="C726" s="48">
        <f>'3. 50 MHz Sig Gen Meas Data'!B705</f>
        <v>-152.26825400199999</v>
      </c>
      <c r="D726" s="24">
        <f t="shared" si="30"/>
        <v>5.9316374680326609E-16</v>
      </c>
      <c r="E726" s="24">
        <f t="shared" si="31"/>
        <v>5.9316374680326609E-16</v>
      </c>
      <c r="F726" s="24">
        <f t="shared" si="32"/>
        <v>2.9649861649362177E-11</v>
      </c>
      <c r="G726" s="9"/>
    </row>
    <row r="727" spans="1:7" x14ac:dyDescent="0.25">
      <c r="A727" s="2">
        <v>704</v>
      </c>
      <c r="B727" s="48">
        <f>'3. 50 MHz Sig Gen Meas Data'!A706</f>
        <v>2866581.8124600002</v>
      </c>
      <c r="C727" s="48">
        <f>'3. 50 MHz Sig Gen Meas Data'!B706</f>
        <v>-152.27357440599999</v>
      </c>
      <c r="D727" s="24">
        <f t="shared" ref="D727:D790" si="33">10^(C727/10)</f>
        <v>5.9243752563005568E-16</v>
      </c>
      <c r="E727" s="24">
        <f t="shared" ref="E727:E790" si="34">IF($B727&gt;=$C$11, IF($B727&lt;=$C$12,$D727,0),0)</f>
        <v>5.9243752563005568E-16</v>
      </c>
      <c r="F727" s="24">
        <f t="shared" si="32"/>
        <v>3.0062754950876107E-11</v>
      </c>
      <c r="G727" s="9"/>
    </row>
    <row r="728" spans="1:7" x14ac:dyDescent="0.25">
      <c r="A728" s="2">
        <v>705</v>
      </c>
      <c r="B728" s="48">
        <f>'3. 50 MHz Sig Gen Meas Data'!A707</f>
        <v>2918208.2376399999</v>
      </c>
      <c r="C728" s="48">
        <f>'3. 50 MHz Sig Gen Meas Data'!B707</f>
        <v>-152.29389866099999</v>
      </c>
      <c r="D728" s="24">
        <f t="shared" si="33"/>
        <v>5.8967149447889643E-16</v>
      </c>
      <c r="E728" s="24">
        <f t="shared" si="34"/>
        <v>5.8967149447889643E-16</v>
      </c>
      <c r="F728" s="24">
        <f t="shared" si="32"/>
        <v>3.0514031440628838E-11</v>
      </c>
      <c r="G728" s="9"/>
    </row>
    <row r="729" spans="1:7" x14ac:dyDescent="0.25">
      <c r="A729" s="2">
        <v>706</v>
      </c>
      <c r="B729" s="48">
        <f>'3. 50 MHz Sig Gen Meas Data'!A708</f>
        <v>2970764.4419</v>
      </c>
      <c r="C729" s="48">
        <f>'3. 50 MHz Sig Gen Meas Data'!B708</f>
        <v>-152.32102407799999</v>
      </c>
      <c r="D729" s="24">
        <f t="shared" si="33"/>
        <v>5.8599996786189444E-16</v>
      </c>
      <c r="E729" s="24">
        <f t="shared" si="34"/>
        <v>5.8599996786189444E-16</v>
      </c>
      <c r="F729" s="24">
        <f t="shared" ref="F729:F792" si="35">((E729+E728)/2)*($B729-$B728)</f>
        <v>3.0894414758717766E-11</v>
      </c>
      <c r="G729" s="9"/>
    </row>
    <row r="730" spans="1:7" x14ac:dyDescent="0.25">
      <c r="A730" s="2">
        <v>707</v>
      </c>
      <c r="B730" s="48">
        <f>'3. 50 MHz Sig Gen Meas Data'!A709</f>
        <v>3024267.17031</v>
      </c>
      <c r="C730" s="48">
        <f>'3. 50 MHz Sig Gen Meas Data'!B709</f>
        <v>-152.31505802199999</v>
      </c>
      <c r="D730" s="24">
        <f t="shared" si="33"/>
        <v>5.8680552980976962E-16</v>
      </c>
      <c r="E730" s="24">
        <f t="shared" si="34"/>
        <v>5.8680552980976962E-16</v>
      </c>
      <c r="F730" s="24">
        <f t="shared" si="35"/>
        <v>3.1374147009840955E-11</v>
      </c>
      <c r="G730" s="9"/>
    </row>
    <row r="731" spans="1:7" x14ac:dyDescent="0.25">
      <c r="A731" s="2">
        <v>708</v>
      </c>
      <c r="B731" s="48">
        <f>'3. 50 MHz Sig Gen Meas Data'!A710</f>
        <v>3078733.46955</v>
      </c>
      <c r="C731" s="48">
        <f>'3. 50 MHz Sig Gen Meas Data'!B710</f>
        <v>-152.33272146799999</v>
      </c>
      <c r="D731" s="24">
        <f t="shared" si="33"/>
        <v>5.8442374539845301E-16</v>
      </c>
      <c r="E731" s="24">
        <f t="shared" si="34"/>
        <v>5.8442374539845301E-16</v>
      </c>
      <c r="F731" s="24">
        <f t="shared" si="35"/>
        <v>3.1896262091069731E-11</v>
      </c>
      <c r="G731" s="9"/>
    </row>
    <row r="732" spans="1:7" x14ac:dyDescent="0.25">
      <c r="A732" s="2">
        <v>709</v>
      </c>
      <c r="B732" s="48">
        <f>'3. 50 MHz Sig Gen Meas Data'!A711</f>
        <v>3134180.6932899999</v>
      </c>
      <c r="C732" s="48">
        <f>'3. 50 MHz Sig Gen Meas Data'!B711</f>
        <v>-152.35452089899999</v>
      </c>
      <c r="D732" s="24">
        <f t="shared" si="33"/>
        <v>5.8149757788622652E-16</v>
      </c>
      <c r="E732" s="24">
        <f t="shared" si="34"/>
        <v>5.8149757788622652E-16</v>
      </c>
      <c r="F732" s="24">
        <f t="shared" si="35"/>
        <v>3.232355023770114E-11</v>
      </c>
      <c r="G732" s="9"/>
    </row>
    <row r="733" spans="1:7" x14ac:dyDescent="0.25">
      <c r="A733" s="2">
        <v>710</v>
      </c>
      <c r="B733" s="48">
        <f>'3. 50 MHz Sig Gen Meas Data'!A712</f>
        <v>3190626.5077300002</v>
      </c>
      <c r="C733" s="48">
        <f>'3. 50 MHz Sig Gen Meas Data'!B712</f>
        <v>-152.36963898499999</v>
      </c>
      <c r="D733" s="24">
        <f t="shared" si="33"/>
        <v>5.7947686446818368E-16</v>
      </c>
      <c r="E733" s="24">
        <f t="shared" si="34"/>
        <v>5.7947686446818368E-16</v>
      </c>
      <c r="F733" s="24">
        <f t="shared" si="35"/>
        <v>3.2766073971359953E-11</v>
      </c>
      <c r="G733" s="9"/>
    </row>
    <row r="734" spans="1:7" x14ac:dyDescent="0.25">
      <c r="A734" s="2">
        <v>711</v>
      </c>
      <c r="B734" s="48">
        <f>'3. 50 MHz Sig Gen Meas Data'!A713</f>
        <v>3248088.8972399998</v>
      </c>
      <c r="C734" s="48">
        <f>'3. 50 MHz Sig Gen Meas Data'!B713</f>
        <v>-152.371314101</v>
      </c>
      <c r="D734" s="24">
        <f t="shared" si="33"/>
        <v>5.7925339771247739E-16</v>
      </c>
      <c r="E734" s="24">
        <f t="shared" si="34"/>
        <v>5.7925339771247739E-16</v>
      </c>
      <c r="F734" s="24">
        <f t="shared" si="35"/>
        <v>3.3291704831224586E-11</v>
      </c>
      <c r="G734" s="9"/>
    </row>
    <row r="735" spans="1:7" x14ac:dyDescent="0.25">
      <c r="A735" s="2">
        <v>712</v>
      </c>
      <c r="B735" s="48">
        <f>'3. 50 MHz Sig Gen Meas Data'!A714</f>
        <v>3306586.1700900001</v>
      </c>
      <c r="C735" s="48">
        <f>'3. 50 MHz Sig Gen Meas Data'!B714</f>
        <v>-152.38165636400001</v>
      </c>
      <c r="D735" s="24">
        <f t="shared" si="33"/>
        <v>5.7787560829215414E-16</v>
      </c>
      <c r="E735" s="24">
        <f t="shared" si="34"/>
        <v>5.7787560829215414E-16</v>
      </c>
      <c r="F735" s="24">
        <f t="shared" si="35"/>
        <v>3.3844445593451279E-11</v>
      </c>
      <c r="G735" s="9"/>
    </row>
    <row r="736" spans="1:7" x14ac:dyDescent="0.25">
      <c r="A736" s="2">
        <v>713</v>
      </c>
      <c r="B736" s="48">
        <f>'3. 50 MHz Sig Gen Meas Data'!A715</f>
        <v>3366136.9642699999</v>
      </c>
      <c r="C736" s="48">
        <f>'3. 50 MHz Sig Gen Meas Data'!B715</f>
        <v>-152.392616291</v>
      </c>
      <c r="D736" s="24">
        <f t="shared" si="33"/>
        <v>5.7641911049315065E-16</v>
      </c>
      <c r="E736" s="24">
        <f t="shared" si="34"/>
        <v>5.7641911049315065E-16</v>
      </c>
      <c r="F736" s="24">
        <f t="shared" si="35"/>
        <v>3.4369583610722185E-11</v>
      </c>
      <c r="G736" s="9"/>
    </row>
    <row r="737" spans="1:7" x14ac:dyDescent="0.25">
      <c r="A737" s="2">
        <v>714</v>
      </c>
      <c r="B737" s="48">
        <f>'3. 50 MHz Sig Gen Meas Data'!A716</f>
        <v>3426760.25343</v>
      </c>
      <c r="C737" s="48">
        <f>'3. 50 MHz Sig Gen Meas Data'!B716</f>
        <v>-152.40018439799999</v>
      </c>
      <c r="D737" s="24">
        <f t="shared" si="33"/>
        <v>5.7541550513150805E-16</v>
      </c>
      <c r="E737" s="24">
        <f t="shared" si="34"/>
        <v>5.7541550513150805E-16</v>
      </c>
      <c r="F737" s="24">
        <f t="shared" si="35"/>
        <v>3.4914001483755664E-11</v>
      </c>
      <c r="G737" s="9"/>
    </row>
    <row r="738" spans="1:7" x14ac:dyDescent="0.25">
      <c r="A738" s="2">
        <v>715</v>
      </c>
      <c r="B738" s="48">
        <f>'3. 50 MHz Sig Gen Meas Data'!A717</f>
        <v>3488475.3529500002</v>
      </c>
      <c r="C738" s="48">
        <f>'3. 50 MHz Sig Gen Meas Data'!B717</f>
        <v>-152.40630905</v>
      </c>
      <c r="D738" s="24">
        <f t="shared" si="33"/>
        <v>5.7460459547972019E-16</v>
      </c>
      <c r="E738" s="24">
        <f t="shared" si="34"/>
        <v>5.7460459547972019E-16</v>
      </c>
      <c r="F738" s="24">
        <f t="shared" si="35"/>
        <v>3.5486802479611275E-11</v>
      </c>
      <c r="G738" s="9"/>
    </row>
    <row r="739" spans="1:7" x14ac:dyDescent="0.25">
      <c r="A739" s="2">
        <v>716</v>
      </c>
      <c r="B739" s="48">
        <f>'3. 50 MHz Sig Gen Meas Data'!A718</f>
        <v>3551301.92606</v>
      </c>
      <c r="C739" s="48">
        <f>'3. 50 MHz Sig Gen Meas Data'!B718</f>
        <v>-152.415753768</v>
      </c>
      <c r="D739" s="24">
        <f t="shared" si="33"/>
        <v>5.7335634532462955E-16</v>
      </c>
      <c r="E739" s="24">
        <f t="shared" si="34"/>
        <v>5.7335634532462955E-16</v>
      </c>
      <c r="F739" s="24">
        <f t="shared" si="35"/>
        <v>3.6061225987434299E-11</v>
      </c>
      <c r="G739" s="9"/>
    </row>
    <row r="740" spans="1:7" x14ac:dyDescent="0.25">
      <c r="A740" s="2">
        <v>717</v>
      </c>
      <c r="B740" s="48">
        <f>'3. 50 MHz Sig Gen Meas Data'!A719</f>
        <v>3615259.9901100001</v>
      </c>
      <c r="C740" s="48">
        <f>'3. 50 MHz Sig Gen Meas Data'!B719</f>
        <v>-152.45071871499999</v>
      </c>
      <c r="D740" s="24">
        <f t="shared" si="33"/>
        <v>5.6875879902239033E-16</v>
      </c>
      <c r="E740" s="24">
        <f t="shared" si="34"/>
        <v>5.6875879902239033E-16</v>
      </c>
      <c r="F740" s="24">
        <f t="shared" si="35"/>
        <v>3.6523736777310932E-11</v>
      </c>
      <c r="G740" s="9"/>
    </row>
    <row r="741" spans="1:7" x14ac:dyDescent="0.25">
      <c r="A741" s="2">
        <v>718</v>
      </c>
      <c r="B741" s="48">
        <f>'3. 50 MHz Sig Gen Meas Data'!A720</f>
        <v>3680369.9229799998</v>
      </c>
      <c r="C741" s="48">
        <f>'3. 50 MHz Sig Gen Meas Data'!B720</f>
        <v>-152.471618858</v>
      </c>
      <c r="D741" s="24">
        <f t="shared" si="33"/>
        <v>5.660282593758829E-16</v>
      </c>
      <c r="E741" s="24">
        <f t="shared" si="34"/>
        <v>5.660282593758829E-16</v>
      </c>
      <c r="F741" s="24">
        <f t="shared" si="35"/>
        <v>3.6942954597027989E-11</v>
      </c>
      <c r="G741" s="9"/>
    </row>
    <row r="742" spans="1:7" x14ac:dyDescent="0.25">
      <c r="A742" s="2">
        <v>719</v>
      </c>
      <c r="B742" s="48">
        <f>'3. 50 MHz Sig Gen Meas Data'!A721</f>
        <v>3746652.46955</v>
      </c>
      <c r="C742" s="48">
        <f>'3. 50 MHz Sig Gen Meas Data'!B721</f>
        <v>-152.47269291500001</v>
      </c>
      <c r="D742" s="24">
        <f t="shared" si="33"/>
        <v>5.6588829180322729E-16</v>
      </c>
      <c r="E742" s="24">
        <f t="shared" si="34"/>
        <v>5.6588829180322729E-16</v>
      </c>
      <c r="F742" s="24">
        <f t="shared" si="35"/>
        <v>3.7513155758441717E-11</v>
      </c>
      <c r="G742" s="9"/>
    </row>
    <row r="743" spans="1:7" x14ac:dyDescent="0.25">
      <c r="A743" s="2">
        <v>720</v>
      </c>
      <c r="B743" s="48">
        <f>'3. 50 MHz Sig Gen Meas Data'!A722</f>
        <v>3814128.7482799999</v>
      </c>
      <c r="C743" s="48">
        <f>'3. 50 MHz Sig Gen Meas Data'!B722</f>
        <v>-152.45764641599999</v>
      </c>
      <c r="D743" s="24">
        <f t="shared" si="33"/>
        <v>5.6785225976998732E-16</v>
      </c>
      <c r="E743" s="24">
        <f t="shared" si="34"/>
        <v>5.6785225976998732E-16</v>
      </c>
      <c r="F743" s="24">
        <f t="shared" si="35"/>
        <v>3.8250296732729033E-11</v>
      </c>
      <c r="G743" s="9"/>
    </row>
    <row r="744" spans="1:7" x14ac:dyDescent="0.25">
      <c r="A744" s="2">
        <v>721</v>
      </c>
      <c r="B744" s="48">
        <f>'3. 50 MHz Sig Gen Meas Data'!A723</f>
        <v>3882820.25801</v>
      </c>
      <c r="C744" s="48">
        <f>'3. 50 MHz Sig Gen Meas Data'!B723</f>
        <v>-152.49154741300001</v>
      </c>
      <c r="D744" s="24">
        <f t="shared" si="33"/>
        <v>5.6343686467856049E-16</v>
      </c>
      <c r="E744" s="24">
        <f t="shared" si="34"/>
        <v>5.6343686467856049E-16</v>
      </c>
      <c r="F744" s="24">
        <f t="shared" si="35"/>
        <v>3.8854978949750327E-11</v>
      </c>
      <c r="G744" s="9"/>
    </row>
    <row r="745" spans="1:7" x14ac:dyDescent="0.25">
      <c r="A745" s="2">
        <v>722</v>
      </c>
      <c r="B745" s="48">
        <f>'3. 50 MHz Sig Gen Meas Data'!A724</f>
        <v>3952748.88473</v>
      </c>
      <c r="C745" s="48">
        <f>'3. 50 MHz Sig Gen Meas Data'!B724</f>
        <v>-152.503068918</v>
      </c>
      <c r="D745" s="24">
        <f t="shared" si="33"/>
        <v>5.6194409016336537E-16</v>
      </c>
      <c r="E745" s="24">
        <f t="shared" si="34"/>
        <v>5.6194409016336537E-16</v>
      </c>
      <c r="F745" s="24">
        <f t="shared" si="35"/>
        <v>3.9348172354469139E-11</v>
      </c>
      <c r="G745" s="9"/>
    </row>
    <row r="746" spans="1:7" x14ac:dyDescent="0.25">
      <c r="A746" s="2">
        <v>723</v>
      </c>
      <c r="B746" s="48">
        <f>'3. 50 MHz Sig Gen Meas Data'!A725</f>
        <v>4023936.9086199999</v>
      </c>
      <c r="C746" s="48">
        <f>'3. 50 MHz Sig Gen Meas Data'!B725</f>
        <v>-152.516173993</v>
      </c>
      <c r="D746" s="24">
        <f t="shared" si="33"/>
        <v>5.6025094880377971E-16</v>
      </c>
      <c r="E746" s="24">
        <f t="shared" si="34"/>
        <v>5.6025094880377971E-16</v>
      </c>
      <c r="F746" s="24">
        <f t="shared" si="35"/>
        <v>3.9943423621616212E-11</v>
      </c>
      <c r="G746" s="9"/>
    </row>
    <row r="747" spans="1:7" x14ac:dyDescent="0.25">
      <c r="A747" s="2">
        <v>724</v>
      </c>
      <c r="B747" s="48">
        <f>'3. 50 MHz Sig Gen Meas Data'!A726</f>
        <v>4096407.0111099998</v>
      </c>
      <c r="C747" s="48">
        <f>'3. 50 MHz Sig Gen Meas Data'!B726</f>
        <v>-152.53014551000001</v>
      </c>
      <c r="D747" s="24">
        <f t="shared" si="33"/>
        <v>5.5845148355349875E-16</v>
      </c>
      <c r="E747" s="24">
        <f t="shared" si="34"/>
        <v>5.5845148355349875E-16</v>
      </c>
      <c r="F747" s="24">
        <f t="shared" si="35"/>
        <v>4.0536239964372107E-11</v>
      </c>
      <c r="G747" s="9"/>
    </row>
    <row r="748" spans="1:7" x14ac:dyDescent="0.25">
      <c r="A748" s="2">
        <v>725</v>
      </c>
      <c r="B748" s="48">
        <f>'3. 50 MHz Sig Gen Meas Data'!A727</f>
        <v>4170182.2821200001</v>
      </c>
      <c r="C748" s="48">
        <f>'3. 50 MHz Sig Gen Meas Data'!B727</f>
        <v>-152.53959323999999</v>
      </c>
      <c r="D748" s="24">
        <f t="shared" si="33"/>
        <v>5.5723793736595176E-16</v>
      </c>
      <c r="E748" s="24">
        <f t="shared" si="34"/>
        <v>5.5723793736595176E-16</v>
      </c>
      <c r="F748" s="24">
        <f t="shared" si="35"/>
        <v>4.1155144695661355E-11</v>
      </c>
      <c r="G748" s="9"/>
    </row>
    <row r="749" spans="1:7" x14ac:dyDescent="0.25">
      <c r="A749" s="2">
        <v>726</v>
      </c>
      <c r="B749" s="48">
        <f>'3. 50 MHz Sig Gen Meas Data'!A728</f>
        <v>4245286.2273899997</v>
      </c>
      <c r="C749" s="48">
        <f>'3. 50 MHz Sig Gen Meas Data'!B728</f>
        <v>-152.52963749200001</v>
      </c>
      <c r="D749" s="24">
        <f t="shared" si="33"/>
        <v>5.5851681249766284E-16</v>
      </c>
      <c r="E749" s="24">
        <f t="shared" si="34"/>
        <v>5.5851681249766284E-16</v>
      </c>
      <c r="F749" s="24">
        <f t="shared" si="35"/>
        <v>4.1898791834249477E-11</v>
      </c>
      <c r="G749" s="9"/>
    </row>
    <row r="750" spans="1:7" x14ac:dyDescent="0.25">
      <c r="A750" s="2">
        <v>727</v>
      </c>
      <c r="B750" s="48">
        <f>'3. 50 MHz Sig Gen Meas Data'!A729</f>
        <v>4321742.7760399999</v>
      </c>
      <c r="C750" s="48">
        <f>'3. 50 MHz Sig Gen Meas Data'!B729</f>
        <v>-152.551330734</v>
      </c>
      <c r="D750" s="24">
        <f t="shared" si="33"/>
        <v>5.5573394716925857E-16</v>
      </c>
      <c r="E750" s="24">
        <f t="shared" si="34"/>
        <v>5.5573394716925857E-16</v>
      </c>
      <c r="F750" s="24">
        <f t="shared" si="35"/>
        <v>4.2595883707386851E-11</v>
      </c>
      <c r="G750" s="9"/>
    </row>
    <row r="751" spans="1:7" x14ac:dyDescent="0.25">
      <c r="A751" s="2">
        <v>728</v>
      </c>
      <c r="B751" s="48">
        <f>'3. 50 MHz Sig Gen Meas Data'!A730</f>
        <v>4399576.2880999995</v>
      </c>
      <c r="C751" s="48">
        <f>'3. 50 MHz Sig Gen Meas Data'!B730</f>
        <v>-152.55458659799999</v>
      </c>
      <c r="D751" s="24">
        <f t="shared" si="33"/>
        <v>5.5531747490118273E-16</v>
      </c>
      <c r="E751" s="24">
        <f t="shared" si="34"/>
        <v>5.5531747490118273E-16</v>
      </c>
      <c r="F751" s="24">
        <f t="shared" si="35"/>
        <v>4.3238517129499714E-11</v>
      </c>
      <c r="G751" s="9"/>
    </row>
    <row r="752" spans="1:7" x14ac:dyDescent="0.25">
      <c r="A752" s="2">
        <v>729</v>
      </c>
      <c r="B752" s="48">
        <f>'3. 50 MHz Sig Gen Meas Data'!A731</f>
        <v>4478811.5623500003</v>
      </c>
      <c r="C752" s="48">
        <f>'3. 50 MHz Sig Gen Meas Data'!B731</f>
        <v>-152.564407397</v>
      </c>
      <c r="D752" s="24">
        <f t="shared" si="33"/>
        <v>5.5406314173994692E-16</v>
      </c>
      <c r="E752" s="24">
        <f t="shared" si="34"/>
        <v>5.5406314173994692E-16</v>
      </c>
      <c r="F752" s="24">
        <f t="shared" si="35"/>
        <v>4.3951038703597405E-11</v>
      </c>
      <c r="G752" s="9"/>
    </row>
    <row r="753" spans="1:7" x14ac:dyDescent="0.25">
      <c r="A753" s="2">
        <v>730</v>
      </c>
      <c r="B753" s="48">
        <f>'3. 50 MHz Sig Gen Meas Data'!A732</f>
        <v>4559473.8441700004</v>
      </c>
      <c r="C753" s="48">
        <f>'3. 50 MHz Sig Gen Meas Data'!B732</f>
        <v>-152.591143544</v>
      </c>
      <c r="D753" s="24">
        <f t="shared" si="33"/>
        <v>5.506626819178223E-16</v>
      </c>
      <c r="E753" s="24">
        <f t="shared" si="34"/>
        <v>5.506626819178223E-16</v>
      </c>
      <c r="F753" s="24">
        <f t="shared" si="35"/>
        <v>4.4554852860857384E-11</v>
      </c>
      <c r="G753" s="9"/>
    </row>
    <row r="754" spans="1:7" x14ac:dyDescent="0.25">
      <c r="A754" s="2">
        <v>731</v>
      </c>
      <c r="B754" s="48">
        <f>'3. 50 MHz Sig Gen Meas Data'!A733</f>
        <v>4641588.8336100001</v>
      </c>
      <c r="C754" s="48">
        <f>'3. 50 MHz Sig Gen Meas Data'!B733</f>
        <v>-152.59610270799999</v>
      </c>
      <c r="D754" s="24">
        <f t="shared" si="33"/>
        <v>5.500342447389118E-16</v>
      </c>
      <c r="E754" s="24">
        <f t="shared" si="34"/>
        <v>5.500342447389118E-16</v>
      </c>
      <c r="F754" s="24">
        <f t="shared" si="35"/>
        <v>4.5191858254528917E-11</v>
      </c>
      <c r="G754" s="9"/>
    </row>
    <row r="755" spans="1:7" x14ac:dyDescent="0.25">
      <c r="A755" s="2">
        <v>732</v>
      </c>
      <c r="B755" s="48">
        <f>'3. 50 MHz Sig Gen Meas Data'!A734</f>
        <v>4725182.6935900003</v>
      </c>
      <c r="C755" s="48">
        <f>'3. 50 MHz Sig Gen Meas Data'!B734</f>
        <v>-152.575933263</v>
      </c>
      <c r="D755" s="24">
        <f t="shared" si="33"/>
        <v>5.5259464715533318E-16</v>
      </c>
      <c r="E755" s="24">
        <f t="shared" si="34"/>
        <v>5.5259464715533318E-16</v>
      </c>
      <c r="F755" s="24">
        <f t="shared" si="35"/>
        <v>4.608650259945513E-11</v>
      </c>
      <c r="G755" s="9"/>
    </row>
    <row r="756" spans="1:7" x14ac:dyDescent="0.25">
      <c r="A756" s="2">
        <v>733</v>
      </c>
      <c r="B756" s="48">
        <f>'3. 50 MHz Sig Gen Meas Data'!A735</f>
        <v>4810282.0581799997</v>
      </c>
      <c r="C756" s="48">
        <f>'3. 50 MHz Sig Gen Meas Data'!B735</f>
        <v>-152.58398325600001</v>
      </c>
      <c r="D756" s="24">
        <f t="shared" si="33"/>
        <v>5.5157131781149875E-16</v>
      </c>
      <c r="E756" s="24">
        <f t="shared" si="34"/>
        <v>5.5157131781149875E-16</v>
      </c>
      <c r="F756" s="24">
        <f t="shared" si="35"/>
        <v>4.6981911010290483E-11</v>
      </c>
      <c r="G756" s="9"/>
    </row>
    <row r="757" spans="1:7" x14ac:dyDescent="0.25">
      <c r="A757" s="2">
        <v>734</v>
      </c>
      <c r="B757" s="48">
        <f>'3. 50 MHz Sig Gen Meas Data'!A736</f>
        <v>4896914.0411499999</v>
      </c>
      <c r="C757" s="48">
        <f>'3. 50 MHz Sig Gen Meas Data'!B736</f>
        <v>-152.60291907499999</v>
      </c>
      <c r="D757" s="24">
        <f t="shared" si="33"/>
        <v>5.491716285401213E-16</v>
      </c>
      <c r="E757" s="24">
        <f t="shared" si="34"/>
        <v>5.491716285401213E-16</v>
      </c>
      <c r="F757" s="24">
        <f t="shared" si="35"/>
        <v>4.7679772091340722E-11</v>
      </c>
      <c r="G757" s="9"/>
    </row>
    <row r="758" spans="1:7" x14ac:dyDescent="0.25">
      <c r="A758" s="2">
        <v>735</v>
      </c>
      <c r="B758" s="48">
        <f>'3. 50 MHz Sig Gen Meas Data'!A737</f>
        <v>4985106.2445900002</v>
      </c>
      <c r="C758" s="48">
        <f>'3. 50 MHz Sig Gen Meas Data'!B737</f>
        <v>-152.61014444899999</v>
      </c>
      <c r="D758" s="24">
        <f t="shared" si="33"/>
        <v>5.4825872919704549E-16</v>
      </c>
      <c r="E758" s="24">
        <f t="shared" si="34"/>
        <v>5.4825872919704549E-16</v>
      </c>
      <c r="F758" s="24">
        <f t="shared" si="35"/>
        <v>4.8392400685394265E-11</v>
      </c>
      <c r="G758" s="9"/>
    </row>
    <row r="759" spans="1:7" x14ac:dyDescent="0.25">
      <c r="A759" s="2">
        <v>736</v>
      </c>
      <c r="B759" s="48">
        <f>'3. 50 MHz Sig Gen Meas Data'!A738</f>
        <v>5074886.7676600004</v>
      </c>
      <c r="C759" s="48">
        <f>'3. 50 MHz Sig Gen Meas Data'!B738</f>
        <v>-152.61136730999999</v>
      </c>
      <c r="D759" s="24">
        <f t="shared" si="33"/>
        <v>5.4810437544291017E-16</v>
      </c>
      <c r="E759" s="24">
        <f t="shared" si="34"/>
        <v>5.4810437544291017E-16</v>
      </c>
      <c r="F759" s="24">
        <f t="shared" si="35"/>
        <v>4.9216026504612245E-11</v>
      </c>
      <c r="G759" s="9"/>
    </row>
    <row r="760" spans="1:7" x14ac:dyDescent="0.25">
      <c r="A760" s="2">
        <v>737</v>
      </c>
      <c r="B760" s="48">
        <f>'3. 50 MHz Sig Gen Meas Data'!A739</f>
        <v>5166284.2156100003</v>
      </c>
      <c r="C760" s="48">
        <f>'3. 50 MHz Sig Gen Meas Data'!B739</f>
        <v>-152.61350469499999</v>
      </c>
      <c r="D760" s="24">
        <f t="shared" si="33"/>
        <v>5.4783469164847653E-16</v>
      </c>
      <c r="E760" s="24">
        <f t="shared" si="34"/>
        <v>5.4783469164847653E-16</v>
      </c>
      <c r="F760" s="24">
        <f t="shared" si="35"/>
        <v>5.0083016920428249E-11</v>
      </c>
      <c r="G760" s="9"/>
    </row>
    <row r="761" spans="1:7" x14ac:dyDescent="0.25">
      <c r="A761" s="2">
        <v>738</v>
      </c>
      <c r="B761" s="48">
        <f>'3. 50 MHz Sig Gen Meas Data'!A740</f>
        <v>5259327.7088599997</v>
      </c>
      <c r="C761" s="48">
        <f>'3. 50 MHz Sig Gen Meas Data'!B740</f>
        <v>-152.621366378</v>
      </c>
      <c r="D761" s="24">
        <f t="shared" si="33"/>
        <v>5.4684388771400457E-16</v>
      </c>
      <c r="E761" s="24">
        <f t="shared" si="34"/>
        <v>5.4684388771400457E-16</v>
      </c>
      <c r="F761" s="24">
        <f t="shared" si="35"/>
        <v>5.0926359504915942E-11</v>
      </c>
      <c r="G761" s="9"/>
    </row>
    <row r="762" spans="1:7" x14ac:dyDescent="0.25">
      <c r="A762" s="2">
        <v>739</v>
      </c>
      <c r="B762" s="48">
        <f>'3. 50 MHz Sig Gen Meas Data'!A741</f>
        <v>5354046.8922699997</v>
      </c>
      <c r="C762" s="48">
        <f>'3. 50 MHz Sig Gen Meas Data'!B741</f>
        <v>-152.631860886</v>
      </c>
      <c r="D762" s="24">
        <f t="shared" si="33"/>
        <v>5.4552406221669549E-16</v>
      </c>
      <c r="E762" s="24">
        <f t="shared" si="34"/>
        <v>5.4552406221669549E-16</v>
      </c>
      <c r="F762" s="24">
        <f t="shared" si="35"/>
        <v>5.1734100100345875E-11</v>
      </c>
      <c r="G762" s="9"/>
    </row>
    <row r="763" spans="1:7" x14ac:dyDescent="0.25">
      <c r="A763" s="2">
        <v>740</v>
      </c>
      <c r="B763" s="48">
        <f>'3. 50 MHz Sig Gen Meas Data'!A742</f>
        <v>5450471.9446099997</v>
      </c>
      <c r="C763" s="48">
        <f>'3. 50 MHz Sig Gen Meas Data'!B742</f>
        <v>-152.627006569</v>
      </c>
      <c r="D763" s="24">
        <f t="shared" si="33"/>
        <v>5.4613416143996234E-16</v>
      </c>
      <c r="E763" s="24">
        <f t="shared" si="34"/>
        <v>5.4613416143996234E-16</v>
      </c>
      <c r="F763" s="24">
        <f t="shared" si="35"/>
        <v>5.2631600676742292E-11</v>
      </c>
      <c r="G763" s="9"/>
    </row>
    <row r="764" spans="1:7" x14ac:dyDescent="0.25">
      <c r="A764" s="2">
        <v>741</v>
      </c>
      <c r="B764" s="48">
        <f>'3. 50 MHz Sig Gen Meas Data'!A743</f>
        <v>5548633.5881500002</v>
      </c>
      <c r="C764" s="48">
        <f>'3. 50 MHz Sig Gen Meas Data'!B743</f>
        <v>-152.645694107</v>
      </c>
      <c r="D764" s="24">
        <f t="shared" si="33"/>
        <v>5.4378921418402037E-16</v>
      </c>
      <c r="E764" s="24">
        <f t="shared" si="34"/>
        <v>5.4378921418402037E-16</v>
      </c>
      <c r="F764" s="24">
        <f t="shared" si="35"/>
        <v>5.3494334941957747E-11</v>
      </c>
      <c r="G764" s="9"/>
    </row>
    <row r="765" spans="1:7" x14ac:dyDescent="0.25">
      <c r="A765" s="2">
        <v>742</v>
      </c>
      <c r="B765" s="48">
        <f>'3. 50 MHz Sig Gen Meas Data'!A744</f>
        <v>5648563.09846</v>
      </c>
      <c r="C765" s="48">
        <f>'3. 50 MHz Sig Gen Meas Data'!B744</f>
        <v>-152.642643569</v>
      </c>
      <c r="D765" s="24">
        <f t="shared" si="33"/>
        <v>5.4417131261392797E-16</v>
      </c>
      <c r="E765" s="24">
        <f t="shared" si="34"/>
        <v>5.4417131261392797E-16</v>
      </c>
      <c r="F765" s="24">
        <f t="shared" si="35"/>
        <v>5.4359681339764207E-11</v>
      </c>
      <c r="G765" s="9"/>
    </row>
    <row r="766" spans="1:7" x14ac:dyDescent="0.25">
      <c r="A766" s="2">
        <v>743</v>
      </c>
      <c r="B766" s="48">
        <f>'3. 50 MHz Sig Gen Meas Data'!A745</f>
        <v>5750292.31439</v>
      </c>
      <c r="C766" s="48">
        <f>'3. 50 MHz Sig Gen Meas Data'!B745</f>
        <v>-152.65426375499999</v>
      </c>
      <c r="D766" s="24">
        <f t="shared" si="33"/>
        <v>5.4271724858205731E-16</v>
      </c>
      <c r="E766" s="24">
        <f t="shared" si="34"/>
        <v>5.4271724858205731E-16</v>
      </c>
      <c r="F766" s="24">
        <f t="shared" si="35"/>
        <v>5.5284160566876677E-11</v>
      </c>
      <c r="G766" s="9"/>
    </row>
    <row r="767" spans="1:7" x14ac:dyDescent="0.25">
      <c r="A767" s="2">
        <v>744</v>
      </c>
      <c r="B767" s="48">
        <f>'3. 50 MHz Sig Gen Meas Data'!A746</f>
        <v>5853853.6481799996</v>
      </c>
      <c r="C767" s="48">
        <f>'3. 50 MHz Sig Gen Meas Data'!B746</f>
        <v>-152.649656134</v>
      </c>
      <c r="D767" s="24">
        <f t="shared" si="33"/>
        <v>5.4329334670950545E-16</v>
      </c>
      <c r="E767" s="24">
        <f t="shared" si="34"/>
        <v>5.4329334670950545E-16</v>
      </c>
      <c r="F767" s="24">
        <f t="shared" si="35"/>
        <v>5.6234352879232847E-11</v>
      </c>
      <c r="G767" s="9"/>
    </row>
    <row r="768" spans="1:7" x14ac:dyDescent="0.25">
      <c r="A768" s="2">
        <v>745</v>
      </c>
      <c r="B768" s="48">
        <f>'3. 50 MHz Sig Gen Meas Data'!A747</f>
        <v>5959280.09583</v>
      </c>
      <c r="C768" s="48">
        <f>'3. 50 MHz Sig Gen Meas Data'!B747</f>
        <v>-152.66527569600001</v>
      </c>
      <c r="D768" s="24">
        <f t="shared" si="33"/>
        <v>5.4134288161496168E-16</v>
      </c>
      <c r="E768" s="24">
        <f t="shared" si="34"/>
        <v>5.4134288161496168E-16</v>
      </c>
      <c r="F768" s="24">
        <f t="shared" si="35"/>
        <v>5.7174672272371683E-11</v>
      </c>
      <c r="G768" s="9"/>
    </row>
    <row r="769" spans="1:7" x14ac:dyDescent="0.25">
      <c r="A769" s="2">
        <v>746</v>
      </c>
      <c r="B769" s="48">
        <f>'3. 50 MHz Sig Gen Meas Data'!A748</f>
        <v>6066605.2475699997</v>
      </c>
      <c r="C769" s="48">
        <f>'3. 50 MHz Sig Gen Meas Data'!B748</f>
        <v>-152.65489256800001</v>
      </c>
      <c r="D769" s="24">
        <f t="shared" si="33"/>
        <v>5.4263867448759995E-16</v>
      </c>
      <c r="E769" s="24">
        <f t="shared" si="34"/>
        <v>5.4263867448759995E-16</v>
      </c>
      <c r="F769" s="24">
        <f t="shared" si="35"/>
        <v>5.8169242496034189E-11</v>
      </c>
      <c r="G769" s="9"/>
    </row>
    <row r="770" spans="1:7" x14ac:dyDescent="0.25">
      <c r="A770" s="2">
        <v>747</v>
      </c>
      <c r="B770" s="48">
        <f>'3. 50 MHz Sig Gen Meas Data'!A749</f>
        <v>6175863.2985899998</v>
      </c>
      <c r="C770" s="48">
        <f>'3. 50 MHz Sig Gen Meas Data'!B749</f>
        <v>-152.675491196</v>
      </c>
      <c r="D770" s="24">
        <f t="shared" si="33"/>
        <v>5.4007102816504014E-16</v>
      </c>
      <c r="E770" s="24">
        <f t="shared" si="34"/>
        <v>5.4007102816504014E-16</v>
      </c>
      <c r="F770" s="24">
        <f t="shared" si="35"/>
        <v>5.914737596613566E-11</v>
      </c>
      <c r="G770" s="9"/>
    </row>
    <row r="771" spans="1:7" x14ac:dyDescent="0.25">
      <c r="A771" s="2">
        <v>748</v>
      </c>
      <c r="B771" s="48">
        <f>'3. 50 MHz Sig Gen Meas Data'!A750</f>
        <v>6287089.0599199999</v>
      </c>
      <c r="C771" s="48">
        <f>'3. 50 MHz Sig Gen Meas Data'!B750</f>
        <v>-152.666501799</v>
      </c>
      <c r="D771" s="24">
        <f t="shared" si="33"/>
        <v>5.4119007091310089E-16</v>
      </c>
      <c r="E771" s="24">
        <f t="shared" si="34"/>
        <v>5.4119007091310089E-16</v>
      </c>
      <c r="F771" s="24">
        <f t="shared" si="35"/>
        <v>6.0132044470739472E-11</v>
      </c>
      <c r="G771" s="9"/>
    </row>
    <row r="772" spans="1:7" x14ac:dyDescent="0.25">
      <c r="A772" s="2">
        <v>749</v>
      </c>
      <c r="B772" s="48">
        <f>'3. 50 MHz Sig Gen Meas Data'!A751</f>
        <v>6400317.9695300004</v>
      </c>
      <c r="C772" s="48">
        <f>'3. 50 MHz Sig Gen Meas Data'!B751</f>
        <v>-152.58820811800001</v>
      </c>
      <c r="D772" s="24">
        <f t="shared" si="33"/>
        <v>5.5103500439072218E-16</v>
      </c>
      <c r="E772" s="24">
        <f t="shared" si="34"/>
        <v>5.5103500439072218E-16</v>
      </c>
      <c r="F772" s="24">
        <f t="shared" si="35"/>
        <v>6.1835727162676259E-11</v>
      </c>
      <c r="G772" s="9"/>
    </row>
    <row r="773" spans="1:7" x14ac:dyDescent="0.25">
      <c r="A773" s="2">
        <v>750</v>
      </c>
      <c r="B773" s="48">
        <f>'3. 50 MHz Sig Gen Meas Data'!A752</f>
        <v>6515586.1036400003</v>
      </c>
      <c r="C773" s="48">
        <f>'3. 50 MHz Sig Gen Meas Data'!B752</f>
        <v>-152.567750953</v>
      </c>
      <c r="D773" s="24">
        <f t="shared" si="33"/>
        <v>5.5363674253783116E-16</v>
      </c>
      <c r="E773" s="24">
        <f t="shared" si="34"/>
        <v>5.5363674253783116E-16</v>
      </c>
      <c r="F773" s="24">
        <f t="shared" si="35"/>
        <v>6.3666725536244235E-11</v>
      </c>
      <c r="G773" s="9"/>
    </row>
    <row r="774" spans="1:7" x14ac:dyDescent="0.25">
      <c r="A774" s="2">
        <v>751</v>
      </c>
      <c r="B774" s="48">
        <f>'3. 50 MHz Sig Gen Meas Data'!A753</f>
        <v>6632930.1881600004</v>
      </c>
      <c r="C774" s="48">
        <f>'3. 50 MHz Sig Gen Meas Data'!B753</f>
        <v>-152.59674092399999</v>
      </c>
      <c r="D774" s="24">
        <f t="shared" si="33"/>
        <v>5.4995342057975653E-16</v>
      </c>
      <c r="E774" s="24">
        <f t="shared" si="34"/>
        <v>5.4995342057975653E-16</v>
      </c>
      <c r="F774" s="24">
        <f t="shared" si="35"/>
        <v>6.4749888688155407E-11</v>
      </c>
      <c r="G774" s="9"/>
    </row>
    <row r="775" spans="1:7" x14ac:dyDescent="0.25">
      <c r="A775" s="2">
        <v>752</v>
      </c>
      <c r="B775" s="48">
        <f>'3. 50 MHz Sig Gen Meas Data'!A754</f>
        <v>6752387.61044</v>
      </c>
      <c r="C775" s="48">
        <f>'3. 50 MHz Sig Gen Meas Data'!B754</f>
        <v>-152.57842147599999</v>
      </c>
      <c r="D775" s="24">
        <f t="shared" si="33"/>
        <v>5.5227813855712569E-16</v>
      </c>
      <c r="E775" s="24">
        <f t="shared" si="34"/>
        <v>5.5227813855712569E-16</v>
      </c>
      <c r="F775" s="24">
        <f t="shared" si="35"/>
        <v>6.583487040507845E-11</v>
      </c>
      <c r="G775" s="9"/>
    </row>
    <row r="776" spans="1:7" x14ac:dyDescent="0.25">
      <c r="A776" s="2">
        <v>753</v>
      </c>
      <c r="B776" s="48">
        <f>'3. 50 MHz Sig Gen Meas Data'!A755</f>
        <v>6873996.4311800003</v>
      </c>
      <c r="C776" s="48">
        <f>'3. 50 MHz Sig Gen Meas Data'!B755</f>
        <v>-152.67287199</v>
      </c>
      <c r="D776" s="24">
        <f t="shared" si="33"/>
        <v>5.4039684025290964E-16</v>
      </c>
      <c r="E776" s="24">
        <f t="shared" si="34"/>
        <v>5.4039684025290964E-16</v>
      </c>
      <c r="F776" s="24">
        <f t="shared" si="35"/>
        <v>6.6439457812596626E-11</v>
      </c>
      <c r="G776" s="9"/>
    </row>
    <row r="777" spans="1:7" x14ac:dyDescent="0.25">
      <c r="A777" s="2">
        <v>754</v>
      </c>
      <c r="B777" s="48">
        <f>'3. 50 MHz Sig Gen Meas Data'!A756</f>
        <v>6997795.39652</v>
      </c>
      <c r="C777" s="48">
        <f>'3. 50 MHz Sig Gen Meas Data'!B756</f>
        <v>-152.65404986199999</v>
      </c>
      <c r="D777" s="24">
        <f t="shared" si="33"/>
        <v>5.4274397843562877E-16</v>
      </c>
      <c r="E777" s="24">
        <f t="shared" si="34"/>
        <v>5.4274397843562877E-16</v>
      </c>
      <c r="F777" s="24">
        <f t="shared" si="35"/>
        <v>6.7045856335580598E-11</v>
      </c>
      <c r="G777" s="9"/>
    </row>
    <row r="778" spans="1:7" x14ac:dyDescent="0.25">
      <c r="A778" s="2">
        <v>755</v>
      </c>
      <c r="B778" s="48">
        <f>'3. 50 MHz Sig Gen Meas Data'!A757</f>
        <v>7123823.9504199997</v>
      </c>
      <c r="C778" s="48">
        <f>'3. 50 MHz Sig Gen Meas Data'!B757</f>
        <v>-152.68280644500001</v>
      </c>
      <c r="D778" s="24">
        <f t="shared" si="33"/>
        <v>5.3916209914134126E-16</v>
      </c>
      <c r="E778" s="24">
        <f t="shared" si="34"/>
        <v>5.3916209914134126E-16</v>
      </c>
      <c r="F778" s="24">
        <f t="shared" si="35"/>
        <v>6.8175529206323222E-11</v>
      </c>
      <c r="G778" s="9"/>
    </row>
    <row r="779" spans="1:7" x14ac:dyDescent="0.25">
      <c r="A779" s="2">
        <v>756</v>
      </c>
      <c r="B779" s="48">
        <f>'3. 50 MHz Sig Gen Meas Data'!A758</f>
        <v>7252122.2472200003</v>
      </c>
      <c r="C779" s="48">
        <f>'3. 50 MHz Sig Gen Meas Data'!B758</f>
        <v>-152.66323276400001</v>
      </c>
      <c r="D779" s="24">
        <f t="shared" si="33"/>
        <v>5.4159759055049347E-16</v>
      </c>
      <c r="E779" s="24">
        <f t="shared" si="34"/>
        <v>5.4159759055049347E-16</v>
      </c>
      <c r="F779" s="24">
        <f t="shared" si="35"/>
        <v>6.9329813718779779E-11</v>
      </c>
      <c r="G779" s="9"/>
    </row>
    <row r="780" spans="1:7" x14ac:dyDescent="0.25">
      <c r="A780" s="2">
        <v>757</v>
      </c>
      <c r="B780" s="48">
        <f>'3. 50 MHz Sig Gen Meas Data'!A759</f>
        <v>7382731.1644200003</v>
      </c>
      <c r="C780" s="48">
        <f>'3. 50 MHz Sig Gen Meas Data'!B759</f>
        <v>-152.682680912</v>
      </c>
      <c r="D780" s="24">
        <f t="shared" si="33"/>
        <v>5.3917768386940094E-16</v>
      </c>
      <c r="E780" s="24">
        <f t="shared" si="34"/>
        <v>5.3917768386940094E-16</v>
      </c>
      <c r="F780" s="24">
        <f t="shared" si="35"/>
        <v>7.0579444164257641E-11</v>
      </c>
      <c r="G780" s="9"/>
    </row>
    <row r="781" spans="1:7" x14ac:dyDescent="0.25">
      <c r="A781" s="2">
        <v>758</v>
      </c>
      <c r="B781" s="48">
        <f>'3. 50 MHz Sig Gen Meas Data'!A760</f>
        <v>7515692.3157200003</v>
      </c>
      <c r="C781" s="48">
        <f>'3. 50 MHz Sig Gen Meas Data'!B760</f>
        <v>-152.700799907</v>
      </c>
      <c r="D781" s="24">
        <f t="shared" si="33"/>
        <v>5.3693289206621131E-16</v>
      </c>
      <c r="E781" s="24">
        <f t="shared" si="34"/>
        <v>5.3693289206621131E-16</v>
      </c>
      <c r="F781" s="24">
        <f t="shared" si="35"/>
        <v>7.1540450551252554E-11</v>
      </c>
      <c r="G781" s="9"/>
    </row>
    <row r="782" spans="1:7" x14ac:dyDescent="0.25">
      <c r="A782" s="2">
        <v>759</v>
      </c>
      <c r="B782" s="48">
        <f>'3. 50 MHz Sig Gen Meas Data'!A761</f>
        <v>7651048.06427</v>
      </c>
      <c r="C782" s="48">
        <f>'3. 50 MHz Sig Gen Meas Data'!B761</f>
        <v>-152.685879648</v>
      </c>
      <c r="D782" s="24">
        <f t="shared" si="33"/>
        <v>5.3878070620831385E-16</v>
      </c>
      <c r="E782" s="24">
        <f t="shared" si="34"/>
        <v>5.3878070620831385E-16</v>
      </c>
      <c r="F782" s="24">
        <f t="shared" si="35"/>
        <v>7.2802009659930987E-11</v>
      </c>
      <c r="G782" s="9"/>
    </row>
    <row r="783" spans="1:7" x14ac:dyDescent="0.25">
      <c r="A783" s="2">
        <v>760</v>
      </c>
      <c r="B783" s="48">
        <f>'3. 50 MHz Sig Gen Meas Data'!A762</f>
        <v>7788841.5361799998</v>
      </c>
      <c r="C783" s="48">
        <f>'3. 50 MHz Sig Gen Meas Data'!B762</f>
        <v>-152.69798773799999</v>
      </c>
      <c r="D783" s="24">
        <f t="shared" si="33"/>
        <v>5.3728068257867921E-16</v>
      </c>
      <c r="E783" s="24">
        <f t="shared" si="34"/>
        <v>5.3728068257867921E-16</v>
      </c>
      <c r="F783" s="24">
        <f t="shared" si="35"/>
        <v>7.4137117374627978E-11</v>
      </c>
      <c r="G783" s="9"/>
    </row>
    <row r="784" spans="1:7" x14ac:dyDescent="0.25">
      <c r="A784" s="2">
        <v>761</v>
      </c>
      <c r="B784" s="48">
        <f>'3. 50 MHz Sig Gen Meas Data'!A763</f>
        <v>7929116.63423</v>
      </c>
      <c r="C784" s="48">
        <f>'3. 50 MHz Sig Gen Meas Data'!B763</f>
        <v>-152.68263494799999</v>
      </c>
      <c r="D784" s="24">
        <f t="shared" si="33"/>
        <v>5.3918339034167982E-16</v>
      </c>
      <c r="E784" s="24">
        <f t="shared" si="34"/>
        <v>5.3918339034167982E-16</v>
      </c>
      <c r="F784" s="24">
        <f t="shared" si="35"/>
        <v>7.5500551688102923E-11</v>
      </c>
      <c r="G784" s="9"/>
    </row>
    <row r="785" spans="1:7" x14ac:dyDescent="0.25">
      <c r="A785" s="2">
        <v>762</v>
      </c>
      <c r="B785" s="48">
        <f>'3. 50 MHz Sig Gen Meas Data'!A764</f>
        <v>8071918.0518899998</v>
      </c>
      <c r="C785" s="48">
        <f>'3. 50 MHz Sig Gen Meas Data'!B764</f>
        <v>-152.69379609399999</v>
      </c>
      <c r="D785" s="24">
        <f t="shared" si="33"/>
        <v>5.3779949564406901E-16</v>
      </c>
      <c r="E785" s="24">
        <f t="shared" si="34"/>
        <v>5.3779949564406901E-16</v>
      </c>
      <c r="F785" s="24">
        <f t="shared" si="35"/>
        <v>7.6897341457161435E-11</v>
      </c>
      <c r="G785" s="9"/>
    </row>
    <row r="786" spans="1:7" x14ac:dyDescent="0.25">
      <c r="A786" s="2">
        <v>763</v>
      </c>
      <c r="B786" s="48">
        <f>'3. 50 MHz Sig Gen Meas Data'!A765</f>
        <v>8217291.2875499995</v>
      </c>
      <c r="C786" s="48">
        <f>'3. 50 MHz Sig Gen Meas Data'!B765</f>
        <v>-152.68940097199999</v>
      </c>
      <c r="D786" s="24">
        <f t="shared" si="33"/>
        <v>5.3834403188461804E-16</v>
      </c>
      <c r="E786" s="24">
        <f t="shared" si="34"/>
        <v>5.3834403188461804E-16</v>
      </c>
      <c r="F786" s="24">
        <f t="shared" si="35"/>
        <v>7.822123331570564E-11</v>
      </c>
      <c r="G786" s="9"/>
    </row>
    <row r="787" spans="1:7" x14ac:dyDescent="0.25">
      <c r="A787" s="2">
        <v>764</v>
      </c>
      <c r="B787" s="48">
        <f>'3. 50 MHz Sig Gen Meas Data'!A766</f>
        <v>8365282.6590099996</v>
      </c>
      <c r="C787" s="48">
        <f>'3. 50 MHz Sig Gen Meas Data'!B766</f>
        <v>-152.677968343</v>
      </c>
      <c r="D787" s="24">
        <f t="shared" si="33"/>
        <v>5.3976306803304994E-16</v>
      </c>
      <c r="E787" s="24">
        <f t="shared" si="34"/>
        <v>5.3976306803304994E-16</v>
      </c>
      <c r="F787" s="24">
        <f t="shared" si="35"/>
        <v>7.9775274148789494E-11</v>
      </c>
      <c r="G787" s="9"/>
    </row>
    <row r="788" spans="1:7" x14ac:dyDescent="0.25">
      <c r="A788" s="2">
        <v>765</v>
      </c>
      <c r="B788" s="48">
        <f>'3. 50 MHz Sig Gen Meas Data'!A767</f>
        <v>8515939.3182500005</v>
      </c>
      <c r="C788" s="48">
        <f>'3. 50 MHz Sig Gen Meas Data'!B767</f>
        <v>-152.67368779500001</v>
      </c>
      <c r="D788" s="24">
        <f t="shared" si="33"/>
        <v>5.4029533837838486E-16</v>
      </c>
      <c r="E788" s="24">
        <f t="shared" si="34"/>
        <v>5.4029533837838486E-16</v>
      </c>
      <c r="F788" s="24">
        <f t="shared" si="35"/>
        <v>8.1358995647012958E-11</v>
      </c>
      <c r="G788" s="9"/>
    </row>
    <row r="789" spans="1:7" x14ac:dyDescent="0.25">
      <c r="A789" s="2">
        <v>766</v>
      </c>
      <c r="B789" s="48">
        <f>'3. 50 MHz Sig Gen Meas Data'!A768</f>
        <v>8669309.2664400004</v>
      </c>
      <c r="C789" s="48">
        <f>'3. 50 MHz Sig Gen Meas Data'!B768</f>
        <v>-152.669066864</v>
      </c>
      <c r="D789" s="24">
        <f t="shared" si="33"/>
        <v>5.408705232567348E-16</v>
      </c>
      <c r="E789" s="24">
        <f t="shared" si="34"/>
        <v>5.408705232567348E-16</v>
      </c>
      <c r="F789" s="24">
        <f t="shared" si="35"/>
        <v>8.2909176091887453E-11</v>
      </c>
      <c r="G789" s="9"/>
    </row>
    <row r="790" spans="1:7" x14ac:dyDescent="0.25">
      <c r="A790" s="2">
        <v>767</v>
      </c>
      <c r="B790" s="48">
        <f>'3. 50 MHz Sig Gen Meas Data'!A769</f>
        <v>8825441.3692300003</v>
      </c>
      <c r="C790" s="48">
        <f>'3. 50 MHz Sig Gen Meas Data'!B769</f>
        <v>-152.679866065</v>
      </c>
      <c r="D790" s="24">
        <f t="shared" si="33"/>
        <v>5.3952726110310672E-16</v>
      </c>
      <c r="E790" s="24">
        <f t="shared" si="34"/>
        <v>5.3952726110310672E-16</v>
      </c>
      <c r="F790" s="24">
        <f t="shared" si="35"/>
        <v>8.4342388960879468E-11</v>
      </c>
      <c r="G790" s="9"/>
    </row>
    <row r="791" spans="1:7" x14ac:dyDescent="0.25">
      <c r="A791" s="2">
        <v>768</v>
      </c>
      <c r="B791" s="48">
        <f>'3. 50 MHz Sig Gen Meas Data'!A770</f>
        <v>8984385.3723499998</v>
      </c>
      <c r="C791" s="48">
        <f>'3. 50 MHz Sig Gen Meas Data'!B770</f>
        <v>-152.671478839</v>
      </c>
      <c r="D791" s="24">
        <f t="shared" ref="D791:D836" si="36">10^(C791/10)</f>
        <v>5.4057021919158923E-16</v>
      </c>
      <c r="E791" s="24">
        <f t="shared" ref="E791:E836" si="37">IF($B791&gt;=$C$11, IF($B791&lt;=$C$12,$D791,0),0)</f>
        <v>5.4057021919158923E-16</v>
      </c>
      <c r="F791" s="24">
        <f t="shared" si="35"/>
        <v>8.5837508638931902E-11</v>
      </c>
      <c r="G791" s="9"/>
    </row>
    <row r="792" spans="1:7" x14ac:dyDescent="0.25">
      <c r="A792" s="2">
        <v>769</v>
      </c>
      <c r="B792" s="48">
        <f>'3. 50 MHz Sig Gen Meas Data'!A771</f>
        <v>9146191.9174099993</v>
      </c>
      <c r="C792" s="48">
        <f>'3. 50 MHz Sig Gen Meas Data'!B771</f>
        <v>-152.67712790799999</v>
      </c>
      <c r="D792" s="24">
        <f t="shared" si="36"/>
        <v>5.3986753163758806E-16</v>
      </c>
      <c r="E792" s="24">
        <f t="shared" si="37"/>
        <v>5.3986753163758806E-16</v>
      </c>
      <c r="F792" s="24">
        <f t="shared" si="35"/>
        <v>8.7410949807032868E-11</v>
      </c>
      <c r="G792" s="9"/>
    </row>
    <row r="793" spans="1:7" x14ac:dyDescent="0.25">
      <c r="A793" s="2">
        <v>770</v>
      </c>
      <c r="B793" s="48">
        <f>'3. 50 MHz Sig Gen Meas Data'!A772</f>
        <v>9310912.5580899995</v>
      </c>
      <c r="C793" s="48">
        <f>'3. 50 MHz Sig Gen Meas Data'!B772</f>
        <v>-152.66616888499999</v>
      </c>
      <c r="D793" s="24">
        <f t="shared" si="36"/>
        <v>5.4123155812155616E-16</v>
      </c>
      <c r="E793" s="24">
        <f t="shared" si="37"/>
        <v>5.4123155812155616E-16</v>
      </c>
      <c r="F793" s="24">
        <f t="shared" ref="F793:F836" si="38">((E793+E792)/2)*($B793-$B792)</f>
        <v>8.9039667351845621E-11</v>
      </c>
      <c r="G793" s="9"/>
    </row>
    <row r="794" spans="1:7" x14ac:dyDescent="0.25">
      <c r="A794" s="2">
        <v>771</v>
      </c>
      <c r="B794" s="48">
        <f>'3. 50 MHz Sig Gen Meas Data'!A773</f>
        <v>9478599.7765200008</v>
      </c>
      <c r="C794" s="48">
        <f>'3. 50 MHz Sig Gen Meas Data'!B773</f>
        <v>-152.559646402</v>
      </c>
      <c r="D794" s="24">
        <f t="shared" si="36"/>
        <v>5.5467087183856729E-16</v>
      </c>
      <c r="E794" s="24">
        <f t="shared" si="37"/>
        <v>5.5467087183856729E-16</v>
      </c>
      <c r="F794" s="24">
        <f t="shared" si="38"/>
        <v>9.1884415075346195E-11</v>
      </c>
      <c r="G794" s="9"/>
    </row>
    <row r="795" spans="1:7" x14ac:dyDescent="0.25">
      <c r="A795" s="2">
        <v>772</v>
      </c>
      <c r="B795" s="48">
        <f>'3. 50 MHz Sig Gen Meas Data'!A774</f>
        <v>9649307.0000299998</v>
      </c>
      <c r="C795" s="48">
        <f>'3. 50 MHz Sig Gen Meas Data'!B774</f>
        <v>-152.56682466199999</v>
      </c>
      <c r="D795" s="24">
        <f t="shared" si="36"/>
        <v>5.5375483831082515E-16</v>
      </c>
      <c r="E795" s="24">
        <f t="shared" si="37"/>
        <v>5.5375483831082515E-16</v>
      </c>
      <c r="F795" s="24">
        <f t="shared" si="38"/>
        <v>9.4608137723350848E-11</v>
      </c>
      <c r="G795" s="9"/>
    </row>
    <row r="796" spans="1:7" x14ac:dyDescent="0.25">
      <c r="A796" s="2">
        <v>773</v>
      </c>
      <c r="B796" s="48">
        <f>'3. 50 MHz Sig Gen Meas Data'!A775</f>
        <v>9823088.6181700006</v>
      </c>
      <c r="C796" s="48">
        <f>'3. 50 MHz Sig Gen Meas Data'!B775</f>
        <v>-152.40860113900001</v>
      </c>
      <c r="D796" s="24">
        <f t="shared" si="36"/>
        <v>5.7430141470301076E-16</v>
      </c>
      <c r="E796" s="24">
        <f t="shared" si="37"/>
        <v>5.7430141470301076E-16</v>
      </c>
      <c r="F796" s="24">
        <f t="shared" si="38"/>
        <v>9.8017720500845301E-11</v>
      </c>
      <c r="G796" s="9"/>
    </row>
    <row r="797" spans="1:7" x14ac:dyDescent="0.25">
      <c r="A797" s="2">
        <v>774</v>
      </c>
      <c r="B797" s="48">
        <f>'3. 50 MHz Sig Gen Meas Data'!A776</f>
        <v>10000000</v>
      </c>
      <c r="C797" s="48">
        <f>'3. 50 MHz Sig Gen Meas Data'!B776</f>
        <v>-152.40940082700001</v>
      </c>
      <c r="D797" s="24">
        <f t="shared" si="36"/>
        <v>5.7419567546653277E-16</v>
      </c>
      <c r="E797" s="24">
        <f t="shared" si="37"/>
        <v>5.7419567546653277E-16</v>
      </c>
      <c r="F797" s="24">
        <f t="shared" si="38"/>
        <v>1.0159110362481367E-10</v>
      </c>
      <c r="G797" s="9"/>
    </row>
    <row r="798" spans="1:7" x14ac:dyDescent="0.25">
      <c r="A798" s="2">
        <v>775</v>
      </c>
      <c r="B798" s="48">
        <f>'3. 50 MHz Sig Gen Meas Data'!A777</f>
        <v>10180097.5118</v>
      </c>
      <c r="C798" s="48">
        <f>'3. 50 MHz Sig Gen Meas Data'!B777</f>
        <v>-150.53330737900001</v>
      </c>
      <c r="D798" s="24">
        <f t="shared" si="36"/>
        <v>8.8444180472931106E-16</v>
      </c>
      <c r="E798" s="24">
        <f t="shared" si="37"/>
        <v>8.8444180472931106E-16</v>
      </c>
      <c r="F798" s="24">
        <f t="shared" si="38"/>
        <v>1.3134849040074694E-10</v>
      </c>
      <c r="G798" s="9"/>
    </row>
    <row r="799" spans="1:7" x14ac:dyDescent="0.25">
      <c r="A799" s="2">
        <v>776</v>
      </c>
      <c r="B799" s="48">
        <f>'3. 50 MHz Sig Gen Meas Data'!A778</f>
        <v>10363438.535</v>
      </c>
      <c r="C799" s="48">
        <f>'3. 50 MHz Sig Gen Meas Data'!B778</f>
        <v>-150.55762240799999</v>
      </c>
      <c r="D799" s="24">
        <f t="shared" si="36"/>
        <v>8.7950387894348281E-16</v>
      </c>
      <c r="E799" s="24">
        <f t="shared" si="37"/>
        <v>8.7950387894348281E-16</v>
      </c>
      <c r="F799" s="24">
        <f t="shared" si="38"/>
        <v>1.6170180325689651E-10</v>
      </c>
      <c r="G799" s="9"/>
    </row>
    <row r="800" spans="1:7" x14ac:dyDescent="0.25">
      <c r="A800" s="2">
        <v>777</v>
      </c>
      <c r="B800" s="48">
        <f>'3. 50 MHz Sig Gen Meas Data'!A779</f>
        <v>10550081.4844</v>
      </c>
      <c r="C800" s="48">
        <f>'3. 50 MHz Sig Gen Meas Data'!B779</f>
        <v>-152.54827372899999</v>
      </c>
      <c r="D800" s="24">
        <f t="shared" si="36"/>
        <v>5.5612526678966427E-16</v>
      </c>
      <c r="E800" s="24">
        <f t="shared" si="37"/>
        <v>5.5612526678966427E-16</v>
      </c>
      <c r="F800" s="24">
        <f t="shared" si="38"/>
        <v>1.339750290021187E-10</v>
      </c>
      <c r="G800" s="9"/>
    </row>
    <row r="801" spans="1:7" x14ac:dyDescent="0.25">
      <c r="A801" s="2">
        <v>778</v>
      </c>
      <c r="B801" s="48">
        <f>'3. 50 MHz Sig Gen Meas Data'!A780</f>
        <v>10740085.8268</v>
      </c>
      <c r="C801" s="48">
        <f>'3. 50 MHz Sig Gen Meas Data'!B780</f>
        <v>-152.584951233</v>
      </c>
      <c r="D801" s="24">
        <f t="shared" si="36"/>
        <v>5.514483945702205E-16</v>
      </c>
      <c r="E801" s="24">
        <f t="shared" si="37"/>
        <v>5.514483945702205E-16</v>
      </c>
      <c r="F801" s="24">
        <f t="shared" si="38"/>
        <v>1.0522190259312231E-10</v>
      </c>
      <c r="G801" s="9"/>
    </row>
    <row r="802" spans="1:7" x14ac:dyDescent="0.25">
      <c r="A802" s="2">
        <v>779</v>
      </c>
      <c r="B802" s="48">
        <f>'3. 50 MHz Sig Gen Meas Data'!A781</f>
        <v>10933512.100199999</v>
      </c>
      <c r="C802" s="48">
        <f>'3. 50 MHz Sig Gen Meas Data'!B781</f>
        <v>-152.590072306</v>
      </c>
      <c r="D802" s="24">
        <f t="shared" si="36"/>
        <v>5.5079852604487158E-16</v>
      </c>
      <c r="E802" s="24">
        <f t="shared" si="37"/>
        <v>5.5079852604487158E-16</v>
      </c>
      <c r="F802" s="24">
        <f t="shared" si="38"/>
        <v>1.066017571106011E-10</v>
      </c>
      <c r="G802" s="9"/>
    </row>
    <row r="803" spans="1:7" x14ac:dyDescent="0.25">
      <c r="A803" s="2">
        <v>780</v>
      </c>
      <c r="B803" s="48">
        <f>'3. 50 MHz Sig Gen Meas Data'!A782</f>
        <v>11130421.932700001</v>
      </c>
      <c r="C803" s="48">
        <f>'3. 50 MHz Sig Gen Meas Data'!B782</f>
        <v>-152.61680760799999</v>
      </c>
      <c r="D803" s="24">
        <f t="shared" si="36"/>
        <v>5.4741820870668676E-16</v>
      </c>
      <c r="E803" s="24">
        <f t="shared" si="37"/>
        <v>5.4741820870668676E-16</v>
      </c>
      <c r="F803" s="24">
        <f t="shared" si="38"/>
        <v>1.081248366443139E-10</v>
      </c>
      <c r="G803" s="9"/>
    </row>
    <row r="804" spans="1:7" x14ac:dyDescent="0.25">
      <c r="A804" s="2">
        <v>781</v>
      </c>
      <c r="B804" s="48">
        <f>'3. 50 MHz Sig Gen Meas Data'!A783</f>
        <v>11330878.062200001</v>
      </c>
      <c r="C804" s="48">
        <f>'3. 50 MHz Sig Gen Meas Data'!B783</f>
        <v>-152.64719904099999</v>
      </c>
      <c r="D804" s="24">
        <f t="shared" si="36"/>
        <v>5.4360081089180957E-16</v>
      </c>
      <c r="E804" s="24">
        <f t="shared" si="37"/>
        <v>5.4360081089180957E-16</v>
      </c>
      <c r="F804" s="24">
        <f t="shared" si="38"/>
        <v>1.093507249397995E-10</v>
      </c>
      <c r="G804" s="9"/>
    </row>
    <row r="805" spans="1:7" x14ac:dyDescent="0.25">
      <c r="A805" s="2">
        <v>782</v>
      </c>
      <c r="B805" s="48">
        <f>'3. 50 MHz Sig Gen Meas Data'!A784</f>
        <v>11534944.356799999</v>
      </c>
      <c r="C805" s="48">
        <f>'3. 50 MHz Sig Gen Meas Data'!B784</f>
        <v>-152.672882039</v>
      </c>
      <c r="D805" s="24">
        <f t="shared" si="36"/>
        <v>5.4039558984752982E-16</v>
      </c>
      <c r="E805" s="24">
        <f t="shared" si="37"/>
        <v>5.4039558984752982E-16</v>
      </c>
      <c r="F805" s="24">
        <f t="shared" si="38"/>
        <v>1.1060356442930617E-10</v>
      </c>
      <c r="G805" s="9"/>
    </row>
    <row r="806" spans="1:7" x14ac:dyDescent="0.25">
      <c r="A806" s="2">
        <v>783</v>
      </c>
      <c r="B806" s="48">
        <f>'3. 50 MHz Sig Gen Meas Data'!A785</f>
        <v>11742685.8345</v>
      </c>
      <c r="C806" s="48">
        <f>'3. 50 MHz Sig Gen Meas Data'!B785</f>
        <v>-152.69583684599999</v>
      </c>
      <c r="D806" s="24">
        <f t="shared" si="36"/>
        <v>5.3754684275048533E-16</v>
      </c>
      <c r="E806" s="24">
        <f t="shared" si="37"/>
        <v>5.3754684275048533E-16</v>
      </c>
      <c r="F806" s="24">
        <f t="shared" si="38"/>
        <v>1.1196667691172249E-10</v>
      </c>
      <c r="G806" s="9"/>
    </row>
    <row r="807" spans="1:7" x14ac:dyDescent="0.25">
      <c r="A807" s="2">
        <v>784</v>
      </c>
      <c r="B807" s="48">
        <f>'3. 50 MHz Sig Gen Meas Data'!A786</f>
        <v>11954168.684599999</v>
      </c>
      <c r="C807" s="48">
        <f>'3. 50 MHz Sig Gen Meas Data'!B786</f>
        <v>-152.706194434</v>
      </c>
      <c r="D807" s="24">
        <f t="shared" si="36"/>
        <v>5.3626636257385158E-16</v>
      </c>
      <c r="E807" s="24">
        <f t="shared" si="37"/>
        <v>5.3626636257385158E-16</v>
      </c>
      <c r="F807" s="24">
        <f t="shared" si="38"/>
        <v>1.1354653856850332E-10</v>
      </c>
      <c r="G807" s="9"/>
    </row>
    <row r="808" spans="1:7" x14ac:dyDescent="0.25">
      <c r="A808" s="2">
        <v>785</v>
      </c>
      <c r="B808" s="48">
        <f>'3. 50 MHz Sig Gen Meas Data'!A787</f>
        <v>12169460.2882</v>
      </c>
      <c r="C808" s="48">
        <f>'3. 50 MHz Sig Gen Meas Data'!B787</f>
        <v>-152.712004998</v>
      </c>
      <c r="D808" s="24">
        <f t="shared" si="36"/>
        <v>5.3554935451240755E-16</v>
      </c>
      <c r="E808" s="24">
        <f t="shared" si="37"/>
        <v>5.3554935451240755E-16</v>
      </c>
      <c r="F808" s="24">
        <f t="shared" si="38"/>
        <v>1.1537646224759284E-10</v>
      </c>
      <c r="G808" s="9"/>
    </row>
    <row r="809" spans="1:7" x14ac:dyDescent="0.25">
      <c r="A809" s="2">
        <v>786</v>
      </c>
      <c r="B809" s="48">
        <f>'3. 50 MHz Sig Gen Meas Data'!A788</f>
        <v>12388629.2399</v>
      </c>
      <c r="C809" s="48">
        <f>'3. 50 MHz Sig Gen Meas Data'!B788</f>
        <v>-152.70406920900001</v>
      </c>
      <c r="D809" s="24">
        <f t="shared" si="36"/>
        <v>5.3652884934881107E-16</v>
      </c>
      <c r="E809" s="24">
        <f t="shared" si="37"/>
        <v>5.3652884934881107E-16</v>
      </c>
      <c r="F809" s="24">
        <f t="shared" si="38"/>
        <v>1.1748312804034115E-10</v>
      </c>
      <c r="G809" s="9"/>
    </row>
    <row r="810" spans="1:7" x14ac:dyDescent="0.25">
      <c r="A810" s="2">
        <v>787</v>
      </c>
      <c r="B810" s="48">
        <f>'3. 50 MHz Sig Gen Meas Data'!A789</f>
        <v>12611745.369999999</v>
      </c>
      <c r="C810" s="48">
        <f>'3. 50 MHz Sig Gen Meas Data'!B789</f>
        <v>-152.6994665</v>
      </c>
      <c r="D810" s="24">
        <f t="shared" si="36"/>
        <v>5.3709777097358412E-16</v>
      </c>
      <c r="E810" s="24">
        <f t="shared" si="37"/>
        <v>5.3709777097358412E-16</v>
      </c>
      <c r="F810" s="24">
        <f t="shared" si="38"/>
        <v>1.1977170834933675E-10</v>
      </c>
      <c r="G810" s="9"/>
    </row>
    <row r="811" spans="1:7" x14ac:dyDescent="0.25">
      <c r="A811" s="2">
        <v>788</v>
      </c>
      <c r="B811" s="48">
        <f>'3. 50 MHz Sig Gen Meas Data'!A790</f>
        <v>12838879.766100001</v>
      </c>
      <c r="C811" s="48">
        <f>'3. 50 MHz Sig Gen Meas Data'!B790</f>
        <v>-152.70083258099999</v>
      </c>
      <c r="D811" s="24">
        <f t="shared" si="36"/>
        <v>5.3692885248476921E-16</v>
      </c>
      <c r="E811" s="24">
        <f t="shared" si="37"/>
        <v>5.3692885248476921E-16</v>
      </c>
      <c r="F811" s="24">
        <f t="shared" si="38"/>
        <v>1.2197419425726834E-10</v>
      </c>
      <c r="G811" s="9"/>
    </row>
    <row r="812" spans="1:7" x14ac:dyDescent="0.25">
      <c r="A812" s="2">
        <v>789</v>
      </c>
      <c r="B812" s="48">
        <f>'3. 50 MHz Sig Gen Meas Data'!A791</f>
        <v>13070104.7961</v>
      </c>
      <c r="C812" s="48">
        <f>'3. 50 MHz Sig Gen Meas Data'!B791</f>
        <v>-152.702187611</v>
      </c>
      <c r="D812" s="24">
        <f t="shared" si="36"/>
        <v>5.3676135295530904E-16</v>
      </c>
      <c r="E812" s="24">
        <f t="shared" si="37"/>
        <v>5.3676135295530904E-16</v>
      </c>
      <c r="F812" s="24">
        <f t="shared" si="38"/>
        <v>1.2413202498179377E-10</v>
      </c>
      <c r="G812" s="9"/>
    </row>
    <row r="813" spans="1:7" x14ac:dyDescent="0.25">
      <c r="A813" s="2">
        <v>790</v>
      </c>
      <c r="B813" s="48">
        <f>'3. 50 MHz Sig Gen Meas Data'!A792</f>
        <v>13305494.1314</v>
      </c>
      <c r="C813" s="48">
        <f>'3. 50 MHz Sig Gen Meas Data'!B792</f>
        <v>-152.721213672</v>
      </c>
      <c r="D813" s="24">
        <f t="shared" si="36"/>
        <v>5.3441499181888894E-16</v>
      </c>
      <c r="E813" s="24">
        <f t="shared" si="37"/>
        <v>5.3441499181888894E-16</v>
      </c>
      <c r="F813" s="24">
        <f t="shared" si="38"/>
        <v>1.2607174389274126E-10</v>
      </c>
      <c r="G813" s="9"/>
    </row>
    <row r="814" spans="1:7" x14ac:dyDescent="0.25">
      <c r="A814" s="2">
        <v>791</v>
      </c>
      <c r="B814" s="48">
        <f>'3. 50 MHz Sig Gen Meas Data'!A793</f>
        <v>13545122.77</v>
      </c>
      <c r="C814" s="48">
        <f>'3. 50 MHz Sig Gen Meas Data'!B793</f>
        <v>-152.722851281</v>
      </c>
      <c r="D814" s="24">
        <f t="shared" si="36"/>
        <v>5.3421351612504169E-16</v>
      </c>
      <c r="E814" s="24">
        <f t="shared" si="37"/>
        <v>5.3421351612504169E-16</v>
      </c>
      <c r="F814" s="24">
        <f t="shared" si="38"/>
        <v>1.280369972638763E-10</v>
      </c>
      <c r="G814" s="9"/>
    </row>
    <row r="815" spans="1:7" x14ac:dyDescent="0.25">
      <c r="A815" s="2">
        <v>792</v>
      </c>
      <c r="B815" s="48">
        <f>'3. 50 MHz Sig Gen Meas Data'!A794</f>
        <v>13789067.060799999</v>
      </c>
      <c r="C815" s="48">
        <f>'3. 50 MHz Sig Gen Meas Data'!B794</f>
        <v>-152.73388061599999</v>
      </c>
      <c r="D815" s="24">
        <f t="shared" si="36"/>
        <v>5.3285854968545691E-16</v>
      </c>
      <c r="E815" s="24">
        <f t="shared" si="37"/>
        <v>5.3285854968545691E-16</v>
      </c>
      <c r="F815" s="24">
        <f t="shared" si="38"/>
        <v>1.3015306916331628E-10</v>
      </c>
      <c r="G815" s="9"/>
    </row>
    <row r="816" spans="1:7" x14ac:dyDescent="0.25">
      <c r="A816" s="2">
        <v>793</v>
      </c>
      <c r="B816" s="48">
        <f>'3. 50 MHz Sig Gen Meas Data'!A795</f>
        <v>14037404.727600001</v>
      </c>
      <c r="C816" s="48">
        <f>'3. 50 MHz Sig Gen Meas Data'!B795</f>
        <v>-152.74339760300001</v>
      </c>
      <c r="D816" s="24">
        <f t="shared" si="36"/>
        <v>5.3169213939972199E-16</v>
      </c>
      <c r="E816" s="24">
        <f t="shared" si="37"/>
        <v>5.3169213939972199E-16</v>
      </c>
      <c r="F816" s="24">
        <f t="shared" si="38"/>
        <v>1.3218401715887365E-10</v>
      </c>
      <c r="G816" s="9"/>
    </row>
    <row r="817" spans="1:7" x14ac:dyDescent="0.25">
      <c r="A817" s="2">
        <v>794</v>
      </c>
      <c r="B817" s="48">
        <f>'3. 50 MHz Sig Gen Meas Data'!A796</f>
        <v>14290214.8939</v>
      </c>
      <c r="C817" s="48">
        <f>'3. 50 MHz Sig Gen Meas Data'!B796</f>
        <v>-152.76184787400001</v>
      </c>
      <c r="D817" s="24">
        <f t="shared" si="36"/>
        <v>5.2943812601329935E-16</v>
      </c>
      <c r="E817" s="24">
        <f t="shared" si="37"/>
        <v>5.2943812601329935E-16</v>
      </c>
      <c r="F817" s="24">
        <f t="shared" si="38"/>
        <v>1.341322594325139E-10</v>
      </c>
      <c r="G817" s="9"/>
    </row>
    <row r="818" spans="1:7" x14ac:dyDescent="0.25">
      <c r="A818" s="2">
        <v>795</v>
      </c>
      <c r="B818" s="48">
        <f>'3. 50 MHz Sig Gen Meas Data'!A797</f>
        <v>14547578.1085</v>
      </c>
      <c r="C818" s="48">
        <f>'3. 50 MHz Sig Gen Meas Data'!B797</f>
        <v>-152.78941916299999</v>
      </c>
      <c r="D818" s="24">
        <f t="shared" si="36"/>
        <v>5.2608762204472044E-16</v>
      </c>
      <c r="E818" s="24">
        <f t="shared" si="37"/>
        <v>5.2608762204472044E-16</v>
      </c>
      <c r="F818" s="24">
        <f t="shared" si="38"/>
        <v>1.3582674980664111E-10</v>
      </c>
      <c r="G818" s="9"/>
    </row>
    <row r="819" spans="1:7" x14ac:dyDescent="0.25">
      <c r="A819" s="2">
        <v>796</v>
      </c>
      <c r="B819" s="48">
        <f>'3. 50 MHz Sig Gen Meas Data'!A798</f>
        <v>14809576.3705</v>
      </c>
      <c r="C819" s="48">
        <f>'3. 50 MHz Sig Gen Meas Data'!B798</f>
        <v>-152.82660507200001</v>
      </c>
      <c r="D819" s="24">
        <f t="shared" si="36"/>
        <v>5.2160229406069791E-16</v>
      </c>
      <c r="E819" s="24">
        <f t="shared" si="37"/>
        <v>5.2160229406069791E-16</v>
      </c>
      <c r="F819" s="24">
        <f t="shared" si="38"/>
        <v>1.3724646856727278E-10</v>
      </c>
      <c r="G819" s="9"/>
    </row>
    <row r="820" spans="1:7" x14ac:dyDescent="0.25">
      <c r="A820" s="2">
        <v>797</v>
      </c>
      <c r="B820" s="48">
        <f>'3. 50 MHz Sig Gen Meas Data'!A799</f>
        <v>15076293.155999999</v>
      </c>
      <c r="C820" s="48">
        <f>'3. 50 MHz Sig Gen Meas Data'!B799</f>
        <v>-152.854451939</v>
      </c>
      <c r="D820" s="24">
        <f t="shared" si="36"/>
        <v>5.1826849114021671E-16</v>
      </c>
      <c r="E820" s="24">
        <f t="shared" si="37"/>
        <v>5.1826849114021671E-16</v>
      </c>
      <c r="F820" s="24">
        <f t="shared" si="38"/>
        <v>1.3867549658207409E-10</v>
      </c>
      <c r="G820" s="9"/>
    </row>
    <row r="821" spans="1:7" x14ac:dyDescent="0.25">
      <c r="A821" s="2">
        <v>798</v>
      </c>
      <c r="B821" s="48">
        <f>'3. 50 MHz Sig Gen Meas Data'!A800</f>
        <v>15347813.444499999</v>
      </c>
      <c r="C821" s="48">
        <f>'3. 50 MHz Sig Gen Meas Data'!B800</f>
        <v>-152.85668102599999</v>
      </c>
      <c r="D821" s="24">
        <f t="shared" si="36"/>
        <v>5.1800254967065044E-16</v>
      </c>
      <c r="E821" s="24">
        <f t="shared" si="37"/>
        <v>5.1800254967065044E-16</v>
      </c>
      <c r="F821" s="24">
        <f t="shared" si="38"/>
        <v>1.4068430598258086E-10</v>
      </c>
      <c r="G821" s="9"/>
    </row>
    <row r="822" spans="1:7" x14ac:dyDescent="0.25">
      <c r="A822" s="2">
        <v>799</v>
      </c>
      <c r="B822" s="48">
        <f>'3. 50 MHz Sig Gen Meas Data'!A801</f>
        <v>15624223.7458</v>
      </c>
      <c r="C822" s="48">
        <f>'3. 50 MHz Sig Gen Meas Data'!B801</f>
        <v>-152.85342640100001</v>
      </c>
      <c r="D822" s="24">
        <f t="shared" si="36"/>
        <v>5.1839088891714628E-16</v>
      </c>
      <c r="E822" s="24">
        <f t="shared" si="37"/>
        <v>5.1839088891714628E-16</v>
      </c>
      <c r="F822" s="24">
        <f t="shared" si="38"/>
        <v>1.4323491131269816E-10</v>
      </c>
      <c r="G822" s="9"/>
    </row>
    <row r="823" spans="1:7" x14ac:dyDescent="0.25">
      <c r="A823" s="2">
        <v>800</v>
      </c>
      <c r="B823" s="48">
        <f>'3. 50 MHz Sig Gen Meas Data'!A802</f>
        <v>15905612.127800001</v>
      </c>
      <c r="C823" s="48">
        <f>'3. 50 MHz Sig Gen Meas Data'!B802</f>
        <v>-152.74015461400001</v>
      </c>
      <c r="D823" s="24">
        <f t="shared" si="36"/>
        <v>5.3208931591720725E-16</v>
      </c>
      <c r="E823" s="24">
        <f t="shared" si="37"/>
        <v>5.3208931591720725E-16</v>
      </c>
      <c r="F823" s="24">
        <f t="shared" si="38"/>
        <v>1.4779646258068424E-10</v>
      </c>
      <c r="G823" s="9"/>
    </row>
    <row r="824" spans="1:7" x14ac:dyDescent="0.25">
      <c r="A824" s="2">
        <v>801</v>
      </c>
      <c r="B824" s="48">
        <f>'3. 50 MHz Sig Gen Meas Data'!A803</f>
        <v>16192068.2446</v>
      </c>
      <c r="C824" s="48">
        <f>'3. 50 MHz Sig Gen Meas Data'!B803</f>
        <v>-152.62443254300001</v>
      </c>
      <c r="D824" s="24">
        <f t="shared" si="36"/>
        <v>5.464579463978408E-16</v>
      </c>
      <c r="E824" s="24">
        <f t="shared" si="37"/>
        <v>5.464579463978408E-16</v>
      </c>
      <c r="F824" s="24">
        <f t="shared" si="38"/>
        <v>1.5447823027401929E-10</v>
      </c>
      <c r="G824" s="9"/>
    </row>
    <row r="825" spans="1:7" x14ac:dyDescent="0.25">
      <c r="A825" s="2">
        <v>802</v>
      </c>
      <c r="B825" s="48">
        <f>'3. 50 MHz Sig Gen Meas Data'!A804</f>
        <v>16483683.364800001</v>
      </c>
      <c r="C825" s="48">
        <f>'3. 50 MHz Sig Gen Meas Data'!B804</f>
        <v>-152.865990133</v>
      </c>
      <c r="D825" s="24">
        <f t="shared" si="36"/>
        <v>5.1689339979191672E-16</v>
      </c>
      <c r="E825" s="24">
        <f t="shared" si="37"/>
        <v>5.1689339979191672E-16</v>
      </c>
      <c r="F825" s="24">
        <f t="shared" si="38"/>
        <v>1.5504466531697937E-10</v>
      </c>
      <c r="G825" s="9"/>
    </row>
    <row r="826" spans="1:7" x14ac:dyDescent="0.25">
      <c r="A826" s="2">
        <v>803</v>
      </c>
      <c r="B826" s="48">
        <f>'3. 50 MHz Sig Gen Meas Data'!A805</f>
        <v>16780550.400699999</v>
      </c>
      <c r="C826" s="48">
        <f>'3. 50 MHz Sig Gen Meas Data'!B805</f>
        <v>-152.955769094</v>
      </c>
      <c r="D826" s="24">
        <f t="shared" si="36"/>
        <v>5.063176775647952E-16</v>
      </c>
      <c r="E826" s="24">
        <f t="shared" si="37"/>
        <v>5.063176775647952E-16</v>
      </c>
      <c r="F826" s="24">
        <f t="shared" si="38"/>
        <v>1.5187881981746563E-10</v>
      </c>
      <c r="G826" s="9"/>
    </row>
    <row r="827" spans="1:7" x14ac:dyDescent="0.25">
      <c r="A827" s="2">
        <v>804</v>
      </c>
      <c r="B827" s="48">
        <f>'3. 50 MHz Sig Gen Meas Data'!A806</f>
        <v>17082763.938099999</v>
      </c>
      <c r="C827" s="48">
        <f>'3. 50 MHz Sig Gen Meas Data'!B806</f>
        <v>-152.98200378999999</v>
      </c>
      <c r="D827" s="24">
        <f t="shared" si="36"/>
        <v>5.0326835237837322E-16</v>
      </c>
      <c r="E827" s="24">
        <f t="shared" si="37"/>
        <v>5.0326835237837322E-16</v>
      </c>
      <c r="F827" s="24">
        <f t="shared" si="38"/>
        <v>1.5255528270937352E-10</v>
      </c>
      <c r="G827" s="9"/>
    </row>
    <row r="828" spans="1:7" x14ac:dyDescent="0.25">
      <c r="A828" s="2">
        <v>805</v>
      </c>
      <c r="B828" s="48">
        <f>'3. 50 MHz Sig Gen Meas Data'!A807</f>
        <v>17390420.266100001</v>
      </c>
      <c r="C828" s="48">
        <f>'3. 50 MHz Sig Gen Meas Data'!B807</f>
        <v>-153.011925295</v>
      </c>
      <c r="D828" s="24">
        <f t="shared" si="36"/>
        <v>4.9981291101705716E-16</v>
      </c>
      <c r="E828" s="24">
        <f t="shared" si="37"/>
        <v>4.9981291101705716E-16</v>
      </c>
      <c r="F828" s="24">
        <f t="shared" si="38"/>
        <v>1.5430214909092027E-10</v>
      </c>
      <c r="G828" s="9"/>
    </row>
    <row r="829" spans="1:7" x14ac:dyDescent="0.25">
      <c r="A829" s="2">
        <v>806</v>
      </c>
      <c r="B829" s="48">
        <f>'3. 50 MHz Sig Gen Meas Data'!A808</f>
        <v>17703617.408</v>
      </c>
      <c r="C829" s="48">
        <f>'3. 50 MHz Sig Gen Meas Data'!B808</f>
        <v>-153.049460272</v>
      </c>
      <c r="D829" s="24">
        <f t="shared" si="36"/>
        <v>4.9551176767687861E-16</v>
      </c>
      <c r="E829" s="24">
        <f t="shared" si="37"/>
        <v>4.9551176767687861E-16</v>
      </c>
      <c r="F829" s="24">
        <f t="shared" si="38"/>
        <v>1.5586642231473787E-10</v>
      </c>
      <c r="G829" s="9"/>
    </row>
    <row r="830" spans="1:7" x14ac:dyDescent="0.25">
      <c r="A830" s="2">
        <v>807</v>
      </c>
      <c r="B830" s="48">
        <f>'3. 50 MHz Sig Gen Meas Data'!A809</f>
        <v>18022455.1525</v>
      </c>
      <c r="C830" s="48">
        <f>'3. 50 MHz Sig Gen Meas Data'!B809</f>
        <v>-153.09542311199999</v>
      </c>
      <c r="D830" s="24">
        <f t="shared" si="36"/>
        <v>4.902952533820501E-16</v>
      </c>
      <c r="E830" s="24">
        <f t="shared" si="37"/>
        <v>4.902952533820501E-16</v>
      </c>
      <c r="F830" s="24">
        <f t="shared" si="38"/>
        <v>1.5715624355334644E-10</v>
      </c>
      <c r="G830" s="9"/>
    </row>
    <row r="831" spans="1:7" x14ac:dyDescent="0.25">
      <c r="A831" s="2">
        <v>808</v>
      </c>
      <c r="B831" s="48">
        <f>'3. 50 MHz Sig Gen Meas Data'!A810</f>
        <v>18347035.085499998</v>
      </c>
      <c r="C831" s="48">
        <f>'3. 50 MHz Sig Gen Meas Data'!B810</f>
        <v>-153.114491676</v>
      </c>
      <c r="D831" s="24">
        <f t="shared" si="36"/>
        <v>4.8814723354916919E-16</v>
      </c>
      <c r="E831" s="24">
        <f t="shared" si="37"/>
        <v>4.8814723354916919E-16</v>
      </c>
      <c r="F831" s="24">
        <f t="shared" si="38"/>
        <v>1.5879139842624342E-10</v>
      </c>
      <c r="G831" s="9"/>
    </row>
    <row r="832" spans="1:7" x14ac:dyDescent="0.25">
      <c r="A832" s="2">
        <v>809</v>
      </c>
      <c r="B832" s="48">
        <f>'3. 50 MHz Sig Gen Meas Data'!A811</f>
        <v>18677460.622200001</v>
      </c>
      <c r="C832" s="48">
        <f>'3. 50 MHz Sig Gen Meas Data'!B811</f>
        <v>-153.13929590800001</v>
      </c>
      <c r="D832" s="24">
        <f t="shared" si="36"/>
        <v>4.8536718305221659E-16</v>
      </c>
      <c r="E832" s="24">
        <f t="shared" si="37"/>
        <v>4.8536718305221659E-16</v>
      </c>
      <c r="F832" s="24">
        <f t="shared" si="38"/>
        <v>1.6083701179535153E-10</v>
      </c>
      <c r="G832" s="9"/>
    </row>
    <row r="833" spans="1:7" x14ac:dyDescent="0.25">
      <c r="A833" s="2">
        <v>810</v>
      </c>
      <c r="B833" s="48">
        <f>'3. 50 MHz Sig Gen Meas Data'!A812</f>
        <v>19013837.0407</v>
      </c>
      <c r="C833" s="48">
        <f>'3. 50 MHz Sig Gen Meas Data'!B812</f>
        <v>-153.17134936799999</v>
      </c>
      <c r="D833" s="24">
        <f t="shared" si="36"/>
        <v>4.8179807803525466E-16</v>
      </c>
      <c r="E833" s="24">
        <f t="shared" si="37"/>
        <v>4.8179807803525466E-16</v>
      </c>
      <c r="F833" s="24">
        <f t="shared" si="38"/>
        <v>1.6266579331110988E-10</v>
      </c>
      <c r="G833" s="9"/>
    </row>
    <row r="834" spans="1:7" x14ac:dyDescent="0.25">
      <c r="A834" s="2">
        <v>811</v>
      </c>
      <c r="B834" s="48">
        <f>'3. 50 MHz Sig Gen Meas Data'!A813</f>
        <v>19356271.514800001</v>
      </c>
      <c r="C834" s="48">
        <f>'3. 50 MHz Sig Gen Meas Data'!B813</f>
        <v>-153.16980505199999</v>
      </c>
      <c r="D834" s="24">
        <f t="shared" si="36"/>
        <v>4.81969431993496E-16</v>
      </c>
      <c r="E834" s="24">
        <f t="shared" si="37"/>
        <v>4.81969431993496E-16</v>
      </c>
      <c r="F834" s="24">
        <f t="shared" si="38"/>
        <v>1.6501361022568143E-10</v>
      </c>
      <c r="G834" s="9"/>
    </row>
    <row r="835" spans="1:7" x14ac:dyDescent="0.25">
      <c r="A835" s="2">
        <v>812</v>
      </c>
      <c r="B835" s="48">
        <f>'3. 50 MHz Sig Gen Meas Data'!A814</f>
        <v>19704873.148600001</v>
      </c>
      <c r="C835" s="48">
        <f>'3. 50 MHz Sig Gen Meas Data'!B814</f>
        <v>-152.784859649</v>
      </c>
      <c r="D835" s="24">
        <f t="shared" si="36"/>
        <v>5.2664023405767377E-16</v>
      </c>
      <c r="E835" s="24">
        <f t="shared" si="37"/>
        <v>5.2664023405767377E-16</v>
      </c>
      <c r="F835" s="24">
        <f t="shared" si="38"/>
        <v>1.7580148872595509E-10</v>
      </c>
      <c r="G835" s="9"/>
    </row>
    <row r="836" spans="1:7" x14ac:dyDescent="0.25">
      <c r="A836" s="2">
        <v>813</v>
      </c>
      <c r="B836" s="48">
        <f>'3. 50 MHz Sig Gen Meas Data'!A815</f>
        <v>20000000</v>
      </c>
      <c r="C836" s="48">
        <f>'3. 50 MHz Sig Gen Meas Data'!B815</f>
        <v>-151.64421524100001</v>
      </c>
      <c r="D836" s="24">
        <f t="shared" si="36"/>
        <v>6.8482321771210948E-16</v>
      </c>
      <c r="E836" s="24">
        <f t="shared" si="37"/>
        <v>6.8482321771210948E-16</v>
      </c>
      <c r="F836" s="24">
        <f t="shared" si="38"/>
        <v>1.7876769705349543E-10</v>
      </c>
      <c r="G836" s="9"/>
    </row>
    <row r="837" spans="1:7" x14ac:dyDescent="0.25">
      <c r="E837" s="25" t="s">
        <v>18</v>
      </c>
      <c r="F837" s="26">
        <f>SUM(F24:F836)</f>
        <v>3.0419242329439138E-8</v>
      </c>
    </row>
    <row r="838" spans="1:7" x14ac:dyDescent="0.25">
      <c r="E838" s="12" t="s">
        <v>19</v>
      </c>
      <c r="F838" s="27">
        <f>(SQRT(2*F837)/(2*PI()))</f>
        <v>3.9256296554322831E-5</v>
      </c>
      <c r="G838" s="14" t="s">
        <v>20</v>
      </c>
    </row>
    <row r="839" spans="1:7" x14ac:dyDescent="0.25">
      <c r="E839" s="12" t="s">
        <v>11</v>
      </c>
      <c r="F839" s="27">
        <f>F838/$C$9</f>
        <v>7.8512593108645662E-13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15"/>
  <sheetViews>
    <sheetView workbookViewId="0">
      <selection activeCell="W36" sqref="W36"/>
    </sheetView>
  </sheetViews>
  <sheetFormatPr defaultRowHeight="15" x14ac:dyDescent="0.25"/>
  <cols>
    <col min="1" max="1" width="20.5703125" style="6" bestFit="1" customWidth="1"/>
    <col min="2" max="2" width="20.140625" style="6" bestFit="1" customWidth="1"/>
  </cols>
  <sheetData>
    <row r="1" spans="1:2" x14ac:dyDescent="0.25">
      <c r="A1" s="6" t="s">
        <v>34</v>
      </c>
      <c r="B1" s="6" t="s">
        <v>35</v>
      </c>
    </row>
    <row r="2" spans="1:2" x14ac:dyDescent="0.25">
      <c r="A2" s="45">
        <v>10</v>
      </c>
      <c r="B2" s="45">
        <v>-66.413567370899997</v>
      </c>
    </row>
    <row r="3" spans="1:2" x14ac:dyDescent="0.25">
      <c r="A3" s="45">
        <v>10.1800975118</v>
      </c>
      <c r="B3" s="45">
        <v>-66.072553012300006</v>
      </c>
    </row>
    <row r="4" spans="1:2" x14ac:dyDescent="0.25">
      <c r="A4" s="45">
        <v>10.363438535</v>
      </c>
      <c r="B4" s="45">
        <v>-66.536370765499996</v>
      </c>
    </row>
    <row r="5" spans="1:2" x14ac:dyDescent="0.25">
      <c r="A5" s="45">
        <v>10.5500814844</v>
      </c>
      <c r="B5" s="45">
        <v>-67.000141701700002</v>
      </c>
    </row>
    <row r="6" spans="1:2" x14ac:dyDescent="0.25">
      <c r="A6" s="45">
        <v>10.7400858268</v>
      </c>
      <c r="B6" s="45">
        <v>-67.019179633600004</v>
      </c>
    </row>
    <row r="7" spans="1:2" x14ac:dyDescent="0.25">
      <c r="A7" s="45">
        <v>10.9335121002</v>
      </c>
      <c r="B7" s="45">
        <v>-67.482851855500002</v>
      </c>
    </row>
    <row r="8" spans="1:2" x14ac:dyDescent="0.25">
      <c r="A8" s="45">
        <v>11.130421932699999</v>
      </c>
      <c r="B8" s="45">
        <v>-66.543478630099997</v>
      </c>
    </row>
    <row r="9" spans="1:2" x14ac:dyDescent="0.25">
      <c r="A9" s="45">
        <v>11.3308780622</v>
      </c>
      <c r="B9" s="45">
        <v>-67.007044961600002</v>
      </c>
    </row>
    <row r="10" spans="1:2" x14ac:dyDescent="0.25">
      <c r="A10" s="45">
        <v>11.534944356800001</v>
      </c>
      <c r="B10" s="45">
        <v>-67.470555498400003</v>
      </c>
    </row>
    <row r="11" spans="1:2" x14ac:dyDescent="0.25">
      <c r="A11" s="45">
        <v>11.7426858345</v>
      </c>
      <c r="B11" s="45">
        <v>-67.397957208799994</v>
      </c>
    </row>
    <row r="12" spans="1:2" x14ac:dyDescent="0.25">
      <c r="A12" s="45">
        <v>11.954168684600001</v>
      </c>
      <c r="B12" s="45">
        <v>-67.861350121100003</v>
      </c>
    </row>
    <row r="13" spans="1:2" x14ac:dyDescent="0.25">
      <c r="A13" s="45">
        <v>12.1694602882</v>
      </c>
      <c r="B13" s="45">
        <v>-67.997948411199999</v>
      </c>
    </row>
    <row r="14" spans="1:2" x14ac:dyDescent="0.25">
      <c r="A14" s="45">
        <v>12.3886292399</v>
      </c>
      <c r="B14" s="45">
        <v>-68.461215178200007</v>
      </c>
    </row>
    <row r="15" spans="1:2" x14ac:dyDescent="0.25">
      <c r="A15" s="45">
        <v>12.61174537</v>
      </c>
      <c r="B15" s="45">
        <v>-68.119202595999994</v>
      </c>
    </row>
    <row r="16" spans="1:2" x14ac:dyDescent="0.25">
      <c r="A16" s="45">
        <v>12.8388797661</v>
      </c>
      <c r="B16" s="45">
        <v>-68.582334093699998</v>
      </c>
    </row>
    <row r="17" spans="1:2" x14ac:dyDescent="0.25">
      <c r="A17" s="45">
        <v>13.070104796100001</v>
      </c>
      <c r="B17" s="45">
        <v>-69.059082759800006</v>
      </c>
    </row>
    <row r="18" spans="1:2" x14ac:dyDescent="0.25">
      <c r="A18" s="45">
        <v>13.3054941314</v>
      </c>
      <c r="B18" s="45">
        <v>-69.522069221199999</v>
      </c>
    </row>
    <row r="19" spans="1:2" x14ac:dyDescent="0.25">
      <c r="A19" s="45">
        <v>13.545122770000001</v>
      </c>
      <c r="B19" s="45">
        <v>-69.420184731399999</v>
      </c>
    </row>
    <row r="20" spans="1:2" x14ac:dyDescent="0.25">
      <c r="A20" s="45">
        <v>13.789067060800001</v>
      </c>
      <c r="B20" s="45">
        <v>-69.8830157031</v>
      </c>
    </row>
    <row r="21" spans="1:2" x14ac:dyDescent="0.25">
      <c r="A21" s="45">
        <v>14.0374047276</v>
      </c>
      <c r="B21" s="45">
        <v>-69.995457947600002</v>
      </c>
    </row>
    <row r="22" spans="1:2" x14ac:dyDescent="0.25">
      <c r="A22" s="45">
        <v>14.2902148939</v>
      </c>
      <c r="B22" s="45">
        <v>-70.458122244899997</v>
      </c>
    </row>
    <row r="23" spans="1:2" x14ac:dyDescent="0.25">
      <c r="A23" s="45">
        <v>14.5475781085</v>
      </c>
      <c r="B23" s="45">
        <v>-70.350684031399993</v>
      </c>
    </row>
    <row r="24" spans="1:2" x14ac:dyDescent="0.25">
      <c r="A24" s="45">
        <v>14.8095763705</v>
      </c>
      <c r="B24" s="45">
        <v>-69.029238819400007</v>
      </c>
    </row>
    <row r="25" spans="1:2" x14ac:dyDescent="0.25">
      <c r="A25" s="45">
        <v>15.076293156</v>
      </c>
      <c r="B25" s="45">
        <v>-69.491630414599996</v>
      </c>
    </row>
    <row r="26" spans="1:2" x14ac:dyDescent="0.25">
      <c r="A26" s="45">
        <v>15.3478134445</v>
      </c>
      <c r="B26" s="45">
        <v>-69.833694918999996</v>
      </c>
    </row>
    <row r="27" spans="1:2" x14ac:dyDescent="0.25">
      <c r="A27" s="45">
        <v>15.6242237458</v>
      </c>
      <c r="B27" s="45">
        <v>-70.295888356500001</v>
      </c>
    </row>
    <row r="28" spans="1:2" x14ac:dyDescent="0.25">
      <c r="A28" s="45">
        <v>15.9056121278</v>
      </c>
      <c r="B28" s="45">
        <v>-72.079619753399996</v>
      </c>
    </row>
    <row r="29" spans="1:2" x14ac:dyDescent="0.25">
      <c r="A29" s="45">
        <v>16.192068244600001</v>
      </c>
      <c r="B29" s="45">
        <v>-71.980261690099994</v>
      </c>
    </row>
    <row r="30" spans="1:2" x14ac:dyDescent="0.25">
      <c r="A30" s="45">
        <v>16.483683364800001</v>
      </c>
      <c r="B30" s="45">
        <v>-72.442131078599999</v>
      </c>
    </row>
    <row r="31" spans="1:2" x14ac:dyDescent="0.25">
      <c r="A31" s="45">
        <v>16.780550400700001</v>
      </c>
      <c r="B31" s="45">
        <v>-72.117466722399996</v>
      </c>
    </row>
    <row r="32" spans="1:2" x14ac:dyDescent="0.25">
      <c r="A32" s="45">
        <v>17.082763938100001</v>
      </c>
      <c r="B32" s="45">
        <v>-72.273869013899997</v>
      </c>
    </row>
    <row r="33" spans="1:2" x14ac:dyDescent="0.25">
      <c r="A33" s="45">
        <v>17.390420266100001</v>
      </c>
      <c r="B33" s="45">
        <v>-72.735379206299996</v>
      </c>
    </row>
    <row r="34" spans="1:2" x14ac:dyDescent="0.25">
      <c r="A34" s="45">
        <v>17.703617408</v>
      </c>
      <c r="B34" s="45">
        <v>-71.3930538786</v>
      </c>
    </row>
    <row r="35" spans="1:2" x14ac:dyDescent="0.25">
      <c r="A35" s="45">
        <v>18.022455152500001</v>
      </c>
      <c r="B35" s="45">
        <v>-71.231596831700003</v>
      </c>
    </row>
    <row r="36" spans="1:2" x14ac:dyDescent="0.25">
      <c r="A36" s="45">
        <v>18.3470350855</v>
      </c>
      <c r="B36" s="45">
        <v>-71.692709049699999</v>
      </c>
    </row>
    <row r="37" spans="1:2" x14ac:dyDescent="0.25">
      <c r="A37" s="45">
        <v>18.677460622200002</v>
      </c>
      <c r="B37" s="45">
        <v>-72.507027874900004</v>
      </c>
    </row>
    <row r="38" spans="1:2" x14ac:dyDescent="0.25">
      <c r="A38" s="45">
        <v>19.0138370407</v>
      </c>
      <c r="B38" s="45">
        <v>-72.948316164199994</v>
      </c>
    </row>
    <row r="39" spans="1:2" x14ac:dyDescent="0.25">
      <c r="A39" s="45">
        <v>19.3562715148</v>
      </c>
      <c r="B39" s="45">
        <v>-73.4089876651</v>
      </c>
    </row>
    <row r="40" spans="1:2" x14ac:dyDescent="0.25">
      <c r="A40" s="45">
        <v>19.704873148600001</v>
      </c>
      <c r="B40" s="45">
        <v>-74.385981934499995</v>
      </c>
    </row>
    <row r="41" spans="1:2" x14ac:dyDescent="0.25">
      <c r="A41" s="45">
        <v>20.059753011000002</v>
      </c>
      <c r="B41" s="45">
        <v>-74.602974618800005</v>
      </c>
    </row>
    <row r="42" spans="1:2" x14ac:dyDescent="0.25">
      <c r="A42" s="45">
        <v>20.421024171500001</v>
      </c>
      <c r="B42" s="45">
        <v>-73.691926277799993</v>
      </c>
    </row>
    <row r="43" spans="1:2" x14ac:dyDescent="0.25">
      <c r="A43" s="45">
        <v>20.7888017356</v>
      </c>
      <c r="B43" s="45">
        <v>-74.430205306800005</v>
      </c>
    </row>
    <row r="44" spans="1:2" x14ac:dyDescent="0.25">
      <c r="A44" s="45">
        <v>21.1632028822</v>
      </c>
      <c r="B44" s="45">
        <v>-74.8900353959</v>
      </c>
    </row>
    <row r="45" spans="1:2" x14ac:dyDescent="0.25">
      <c r="A45" s="45">
        <v>21.544346900299999</v>
      </c>
      <c r="B45" s="45">
        <v>-75.526578410300004</v>
      </c>
    </row>
    <row r="46" spans="1:2" x14ac:dyDescent="0.25">
      <c r="A46" s="45">
        <v>21.9323552273</v>
      </c>
      <c r="B46" s="45">
        <v>-74.828334339400001</v>
      </c>
    </row>
    <row r="47" spans="1:2" x14ac:dyDescent="0.25">
      <c r="A47" s="45">
        <v>22.327351487800001</v>
      </c>
      <c r="B47" s="45">
        <v>-74.662956707399999</v>
      </c>
    </row>
    <row r="48" spans="1:2" x14ac:dyDescent="0.25">
      <c r="A48" s="45">
        <v>22.729461532599998</v>
      </c>
      <c r="B48" s="45">
        <v>-74.980862947600002</v>
      </c>
    </row>
    <row r="49" spans="1:2" x14ac:dyDescent="0.25">
      <c r="A49" s="45">
        <v>23.1388134792</v>
      </c>
      <c r="B49" s="45">
        <v>-74.8631463806</v>
      </c>
    </row>
    <row r="50" spans="1:2" x14ac:dyDescent="0.25">
      <c r="A50" s="45">
        <v>23.555537752599999</v>
      </c>
      <c r="B50" s="45">
        <v>-75.900293775799994</v>
      </c>
    </row>
    <row r="51" spans="1:2" x14ac:dyDescent="0.25">
      <c r="A51" s="45">
        <v>23.979767126399999</v>
      </c>
      <c r="B51" s="45">
        <v>-76.358682883599997</v>
      </c>
    </row>
    <row r="52" spans="1:2" x14ac:dyDescent="0.25">
      <c r="A52" s="45">
        <v>24.411636765800001</v>
      </c>
      <c r="B52" s="45">
        <v>-75.648496448100005</v>
      </c>
    </row>
    <row r="53" spans="1:2" x14ac:dyDescent="0.25">
      <c r="A53" s="45">
        <v>24.851284269800001</v>
      </c>
      <c r="B53" s="45">
        <v>-75.701634720599998</v>
      </c>
    </row>
    <row r="54" spans="1:2" x14ac:dyDescent="0.25">
      <c r="A54" s="45">
        <v>25.298849715999999</v>
      </c>
      <c r="B54" s="45">
        <v>-76.200265695699997</v>
      </c>
    </row>
    <row r="55" spans="1:2" x14ac:dyDescent="0.25">
      <c r="A55" s="45">
        <v>25.754475704499999</v>
      </c>
      <c r="B55" s="45">
        <v>-75.044920168900006</v>
      </c>
    </row>
    <row r="56" spans="1:2" x14ac:dyDescent="0.25">
      <c r="A56" s="45">
        <v>26.218307403800001</v>
      </c>
      <c r="B56" s="45">
        <v>-74.718291014499997</v>
      </c>
    </row>
    <row r="57" spans="1:2" x14ac:dyDescent="0.25">
      <c r="A57" s="45">
        <v>26.6904925965</v>
      </c>
      <c r="B57" s="45">
        <v>-75.870315646600005</v>
      </c>
    </row>
    <row r="58" spans="1:2" x14ac:dyDescent="0.25">
      <c r="A58" s="45">
        <v>27.171181727</v>
      </c>
      <c r="B58" s="45">
        <v>-76.820188286299995</v>
      </c>
    </row>
    <row r="59" spans="1:2" x14ac:dyDescent="0.25">
      <c r="A59" s="45">
        <v>27.660527949199999</v>
      </c>
      <c r="B59" s="45">
        <v>-77.481842947900006</v>
      </c>
    </row>
    <row r="60" spans="1:2" x14ac:dyDescent="0.25">
      <c r="A60" s="45">
        <v>28.158687175099999</v>
      </c>
      <c r="B60" s="45">
        <v>-76.842113735599995</v>
      </c>
    </row>
    <row r="61" spans="1:2" x14ac:dyDescent="0.25">
      <c r="A61" s="45">
        <v>28.665818124600001</v>
      </c>
      <c r="B61" s="45">
        <v>-76.742080197700005</v>
      </c>
    </row>
    <row r="62" spans="1:2" x14ac:dyDescent="0.25">
      <c r="A62" s="45">
        <v>29.1820823764</v>
      </c>
      <c r="B62" s="45">
        <v>-76.863030740200003</v>
      </c>
    </row>
    <row r="63" spans="1:2" x14ac:dyDescent="0.25">
      <c r="A63" s="45">
        <v>29.707644419000001</v>
      </c>
      <c r="B63" s="45">
        <v>-77.015436055199999</v>
      </c>
    </row>
    <row r="64" spans="1:2" x14ac:dyDescent="0.25">
      <c r="A64" s="45">
        <v>30.242671703100001</v>
      </c>
      <c r="B64" s="45">
        <v>-75.780413757000005</v>
      </c>
    </row>
    <row r="65" spans="1:2" x14ac:dyDescent="0.25">
      <c r="A65" s="45">
        <v>30.7873346955</v>
      </c>
      <c r="B65" s="45">
        <v>-77.565601756500001</v>
      </c>
    </row>
    <row r="66" spans="1:2" x14ac:dyDescent="0.25">
      <c r="A66" s="45">
        <v>31.341806932899999</v>
      </c>
      <c r="B66" s="45">
        <v>-77.785043823400002</v>
      </c>
    </row>
    <row r="67" spans="1:2" x14ac:dyDescent="0.25">
      <c r="A67" s="45">
        <v>31.906265077299999</v>
      </c>
      <c r="B67" s="45">
        <v>-76.775032380699997</v>
      </c>
    </row>
    <row r="68" spans="1:2" x14ac:dyDescent="0.25">
      <c r="A68" s="45">
        <v>32.480888972400003</v>
      </c>
      <c r="B68" s="45">
        <v>-77.281304467300004</v>
      </c>
    </row>
    <row r="69" spans="1:2" x14ac:dyDescent="0.25">
      <c r="A69" s="45">
        <v>33.065861700900001</v>
      </c>
      <c r="B69" s="45">
        <v>-77.924437121500006</v>
      </c>
    </row>
    <row r="70" spans="1:2" x14ac:dyDescent="0.25">
      <c r="A70" s="45">
        <v>33.661369642700002</v>
      </c>
      <c r="B70" s="45">
        <v>-77.896313323699999</v>
      </c>
    </row>
    <row r="71" spans="1:2" x14ac:dyDescent="0.25">
      <c r="A71" s="45">
        <v>34.267602534300003</v>
      </c>
      <c r="B71" s="45">
        <v>-79.6665999449</v>
      </c>
    </row>
    <row r="72" spans="1:2" x14ac:dyDescent="0.25">
      <c r="A72" s="45">
        <v>34.884753529500003</v>
      </c>
      <c r="B72" s="45">
        <v>-78.7099962801</v>
      </c>
    </row>
    <row r="73" spans="1:2" x14ac:dyDescent="0.25">
      <c r="A73" s="45">
        <v>35.513019260599997</v>
      </c>
      <c r="B73" s="45">
        <v>-78.849008062999999</v>
      </c>
    </row>
    <row r="74" spans="1:2" x14ac:dyDescent="0.25">
      <c r="A74" s="45">
        <v>36.152599901099997</v>
      </c>
      <c r="B74" s="45">
        <v>-79.3166990828</v>
      </c>
    </row>
    <row r="75" spans="1:2" x14ac:dyDescent="0.25">
      <c r="A75" s="45">
        <v>36.803699229800003</v>
      </c>
      <c r="B75" s="45">
        <v>-80.172902895999997</v>
      </c>
    </row>
    <row r="76" spans="1:2" x14ac:dyDescent="0.25">
      <c r="A76" s="45">
        <v>37.466524695499999</v>
      </c>
      <c r="B76" s="45">
        <v>-79.2847331384</v>
      </c>
    </row>
    <row r="77" spans="1:2" x14ac:dyDescent="0.25">
      <c r="A77" s="45">
        <v>38.141287482800003</v>
      </c>
      <c r="B77" s="45">
        <v>-78.551183730000005</v>
      </c>
    </row>
    <row r="78" spans="1:2" x14ac:dyDescent="0.25">
      <c r="A78" s="45">
        <v>38.828202580099997</v>
      </c>
      <c r="B78" s="45">
        <v>-78.738597853599998</v>
      </c>
    </row>
    <row r="79" spans="1:2" x14ac:dyDescent="0.25">
      <c r="A79" s="45">
        <v>39.527488847299999</v>
      </c>
      <c r="B79" s="45">
        <v>-78.898855453300001</v>
      </c>
    </row>
    <row r="80" spans="1:2" x14ac:dyDescent="0.25">
      <c r="A80" s="45">
        <v>40.2393690862</v>
      </c>
      <c r="B80" s="45">
        <v>-78.631236015699997</v>
      </c>
    </row>
    <row r="81" spans="1:2" x14ac:dyDescent="0.25">
      <c r="A81" s="45">
        <v>40.9640701111</v>
      </c>
      <c r="B81" s="45">
        <v>-80.376992952999998</v>
      </c>
    </row>
    <row r="82" spans="1:2" x14ac:dyDescent="0.25">
      <c r="A82" s="45">
        <v>41.701822821199997</v>
      </c>
      <c r="B82" s="45">
        <v>-80.264630997200001</v>
      </c>
    </row>
    <row r="83" spans="1:2" x14ac:dyDescent="0.25">
      <c r="A83" s="45">
        <v>42.452862273900003</v>
      </c>
      <c r="B83" s="45">
        <v>-80.526431215200006</v>
      </c>
    </row>
    <row r="84" spans="1:2" x14ac:dyDescent="0.25">
      <c r="A84" s="45">
        <v>43.2174277604</v>
      </c>
      <c r="B84" s="45">
        <v>-81.216285015699995</v>
      </c>
    </row>
    <row r="85" spans="1:2" x14ac:dyDescent="0.25">
      <c r="A85" s="45">
        <v>43.995762880999997</v>
      </c>
      <c r="B85" s="45">
        <v>-81.147533706900006</v>
      </c>
    </row>
    <row r="86" spans="1:2" x14ac:dyDescent="0.25">
      <c r="A86" s="45">
        <v>44.788115623499998</v>
      </c>
      <c r="B86" s="45">
        <v>-81.441849649600002</v>
      </c>
    </row>
    <row r="87" spans="1:2" x14ac:dyDescent="0.25">
      <c r="A87" s="45">
        <v>45.594738441700002</v>
      </c>
      <c r="B87" s="45">
        <v>-80.669516888199993</v>
      </c>
    </row>
    <row r="88" spans="1:2" x14ac:dyDescent="0.25">
      <c r="A88" s="45">
        <v>46.415888336099997</v>
      </c>
      <c r="B88" s="45">
        <v>-80.235833760899993</v>
      </c>
    </row>
    <row r="89" spans="1:2" x14ac:dyDescent="0.25">
      <c r="A89" s="45">
        <v>47.251826935899999</v>
      </c>
      <c r="B89" s="45">
        <v>-79.816645568300004</v>
      </c>
    </row>
    <row r="90" spans="1:2" x14ac:dyDescent="0.25">
      <c r="A90" s="45">
        <v>48.102820581800003</v>
      </c>
      <c r="B90" s="45">
        <v>-80.139242018399997</v>
      </c>
    </row>
    <row r="91" spans="1:2" x14ac:dyDescent="0.25">
      <c r="A91" s="45">
        <v>48.9691404115</v>
      </c>
      <c r="B91" s="45">
        <v>-81.058289280699995</v>
      </c>
    </row>
    <row r="92" spans="1:2" x14ac:dyDescent="0.25">
      <c r="A92" s="45">
        <v>49.851062445899998</v>
      </c>
      <c r="B92" s="45">
        <v>-82.230373321299993</v>
      </c>
    </row>
    <row r="93" spans="1:2" x14ac:dyDescent="0.25">
      <c r="A93" s="45">
        <v>50.7488676766</v>
      </c>
      <c r="B93" s="45">
        <v>-82.667185041699994</v>
      </c>
    </row>
    <row r="94" spans="1:2" x14ac:dyDescent="0.25">
      <c r="A94" s="45">
        <v>51.662842156099998</v>
      </c>
      <c r="B94" s="45">
        <v>-82.144754887199994</v>
      </c>
    </row>
    <row r="95" spans="1:2" x14ac:dyDescent="0.25">
      <c r="A95" s="45">
        <v>52.593277088599997</v>
      </c>
      <c r="B95" s="45">
        <v>-81.6045210021</v>
      </c>
    </row>
    <row r="96" spans="1:2" x14ac:dyDescent="0.25">
      <c r="A96" s="45">
        <v>53.540468922700001</v>
      </c>
      <c r="B96" s="45">
        <v>-80.851251555800005</v>
      </c>
    </row>
    <row r="97" spans="1:2" x14ac:dyDescent="0.25">
      <c r="A97" s="45">
        <v>54.504719446099998</v>
      </c>
      <c r="B97" s="45">
        <v>-82.025463907299994</v>
      </c>
    </row>
    <row r="98" spans="1:2" x14ac:dyDescent="0.25">
      <c r="A98" s="45">
        <v>55.486335881499997</v>
      </c>
      <c r="B98" s="45">
        <v>-82.226461428899995</v>
      </c>
    </row>
    <row r="99" spans="1:2" x14ac:dyDescent="0.25">
      <c r="A99" s="45">
        <v>56.4856309846</v>
      </c>
      <c r="B99" s="45">
        <v>-81.445567515299999</v>
      </c>
    </row>
    <row r="100" spans="1:2" x14ac:dyDescent="0.25">
      <c r="A100" s="45">
        <v>57.502923143899999</v>
      </c>
      <c r="B100" s="45">
        <v>-81.204850281700004</v>
      </c>
    </row>
    <row r="101" spans="1:2" x14ac:dyDescent="0.25">
      <c r="A101" s="45">
        <v>58.538536481800001</v>
      </c>
      <c r="B101" s="45">
        <v>-82.481715583099998</v>
      </c>
    </row>
    <row r="102" spans="1:2" x14ac:dyDescent="0.25">
      <c r="A102" s="45">
        <v>59.592800958300003</v>
      </c>
      <c r="B102" s="45">
        <v>-82.691188552</v>
      </c>
    </row>
    <row r="103" spans="1:2" x14ac:dyDescent="0.25">
      <c r="A103" s="45">
        <v>60.666052475699999</v>
      </c>
      <c r="B103" s="45">
        <v>-82.077874181200002</v>
      </c>
    </row>
    <row r="104" spans="1:2" x14ac:dyDescent="0.25">
      <c r="A104" s="45">
        <v>61.7586329859</v>
      </c>
      <c r="B104" s="45">
        <v>-82.536119442100002</v>
      </c>
    </row>
    <row r="105" spans="1:2" x14ac:dyDescent="0.25">
      <c r="A105" s="45">
        <v>62.870890599200003</v>
      </c>
      <c r="B105" s="45">
        <v>-83.423747891199994</v>
      </c>
    </row>
    <row r="106" spans="1:2" x14ac:dyDescent="0.25">
      <c r="A106" s="45">
        <v>64.003179695300005</v>
      </c>
      <c r="B106" s="45">
        <v>-82.315915512700002</v>
      </c>
    </row>
    <row r="107" spans="1:2" x14ac:dyDescent="0.25">
      <c r="A107" s="45">
        <v>65.155861036399997</v>
      </c>
      <c r="B107" s="45">
        <v>-83.575872626999995</v>
      </c>
    </row>
    <row r="108" spans="1:2" x14ac:dyDescent="0.25">
      <c r="A108" s="45">
        <v>66.329301881600003</v>
      </c>
      <c r="B108" s="45">
        <v>-83.5774485962</v>
      </c>
    </row>
    <row r="109" spans="1:2" x14ac:dyDescent="0.25">
      <c r="A109" s="45">
        <v>67.523876104400003</v>
      </c>
      <c r="B109" s="45">
        <v>-83.530478329000005</v>
      </c>
    </row>
    <row r="110" spans="1:2" x14ac:dyDescent="0.25">
      <c r="A110" s="45">
        <v>68.739964311799994</v>
      </c>
      <c r="B110" s="45">
        <v>-84.062095709399998</v>
      </c>
    </row>
    <row r="111" spans="1:2" x14ac:dyDescent="0.25">
      <c r="A111" s="45">
        <v>69.977953965200001</v>
      </c>
      <c r="B111" s="45">
        <v>-84.809897018100003</v>
      </c>
    </row>
    <row r="112" spans="1:2" x14ac:dyDescent="0.25">
      <c r="A112" s="45">
        <v>71.238239504199996</v>
      </c>
      <c r="B112" s="45">
        <v>-85.457221629599999</v>
      </c>
    </row>
    <row r="113" spans="1:2" x14ac:dyDescent="0.25">
      <c r="A113" s="45">
        <v>72.521222472199995</v>
      </c>
      <c r="B113" s="45">
        <v>-84.851352052500005</v>
      </c>
    </row>
    <row r="114" spans="1:2" x14ac:dyDescent="0.25">
      <c r="A114" s="45">
        <v>73.827311644199995</v>
      </c>
      <c r="B114" s="45">
        <v>-85.798325909799999</v>
      </c>
    </row>
    <row r="115" spans="1:2" x14ac:dyDescent="0.25">
      <c r="A115" s="45">
        <v>75.156923157199998</v>
      </c>
      <c r="B115" s="45">
        <v>-86.258468803599996</v>
      </c>
    </row>
    <row r="116" spans="1:2" x14ac:dyDescent="0.25">
      <c r="A116" s="45">
        <v>76.510480642700003</v>
      </c>
      <c r="B116" s="45">
        <v>-85.625984383499997</v>
      </c>
    </row>
    <row r="117" spans="1:2" x14ac:dyDescent="0.25">
      <c r="A117" s="45">
        <v>77.8884153618</v>
      </c>
      <c r="B117" s="45">
        <v>-86.267945808099995</v>
      </c>
    </row>
    <row r="118" spans="1:2" x14ac:dyDescent="0.25">
      <c r="A118" s="45">
        <v>79.291166342300002</v>
      </c>
      <c r="B118" s="45">
        <v>-84.706530190799995</v>
      </c>
    </row>
    <row r="119" spans="1:2" x14ac:dyDescent="0.25">
      <c r="A119" s="45">
        <v>80.719180518900004</v>
      </c>
      <c r="B119" s="45">
        <v>-84.600206183599994</v>
      </c>
    </row>
    <row r="120" spans="1:2" x14ac:dyDescent="0.25">
      <c r="A120" s="45">
        <v>82.172912875500003</v>
      </c>
      <c r="B120" s="45">
        <v>-85.374092099099997</v>
      </c>
    </row>
    <row r="121" spans="1:2" x14ac:dyDescent="0.25">
      <c r="A121" s="45">
        <v>83.652826590100005</v>
      </c>
      <c r="B121" s="45">
        <v>-85.187204910000005</v>
      </c>
    </row>
    <row r="122" spans="1:2" x14ac:dyDescent="0.25">
      <c r="A122" s="45">
        <v>85.159393182499997</v>
      </c>
      <c r="B122" s="45">
        <v>-84.951508589300005</v>
      </c>
    </row>
    <row r="123" spans="1:2" x14ac:dyDescent="0.25">
      <c r="A123" s="45">
        <v>86.693092664399998</v>
      </c>
      <c r="B123" s="45">
        <v>-85.310298629599998</v>
      </c>
    </row>
    <row r="124" spans="1:2" x14ac:dyDescent="0.25">
      <c r="A124" s="45">
        <v>88.254413692300005</v>
      </c>
      <c r="B124" s="45">
        <v>-85.306162755900004</v>
      </c>
    </row>
    <row r="125" spans="1:2" x14ac:dyDescent="0.25">
      <c r="A125" s="45">
        <v>89.843853723500004</v>
      </c>
      <c r="B125" s="45">
        <v>-86.449657198799997</v>
      </c>
    </row>
    <row r="126" spans="1:2" x14ac:dyDescent="0.25">
      <c r="A126" s="45">
        <v>91.461919174100004</v>
      </c>
      <c r="B126" s="45">
        <v>-85.875959863899993</v>
      </c>
    </row>
    <row r="127" spans="1:2" x14ac:dyDescent="0.25">
      <c r="A127" s="45">
        <v>93.109125580899999</v>
      </c>
      <c r="B127" s="45">
        <v>-85.494836052599993</v>
      </c>
    </row>
    <row r="128" spans="1:2" x14ac:dyDescent="0.25">
      <c r="A128" s="45">
        <v>94.785997765199994</v>
      </c>
      <c r="B128" s="45">
        <v>-86.325900513099995</v>
      </c>
    </row>
    <row r="129" spans="1:2" x14ac:dyDescent="0.25">
      <c r="A129" s="45">
        <v>96.493070000299994</v>
      </c>
      <c r="B129" s="45">
        <v>-86.333119188400005</v>
      </c>
    </row>
    <row r="130" spans="1:2" x14ac:dyDescent="0.25">
      <c r="A130" s="45">
        <v>98.230886181700001</v>
      </c>
      <c r="B130" s="45">
        <v>-85.857288375899998</v>
      </c>
    </row>
    <row r="131" spans="1:2" x14ac:dyDescent="0.25">
      <c r="A131" s="45">
        <v>100</v>
      </c>
      <c r="B131" s="45">
        <v>-87.101347828399994</v>
      </c>
    </row>
    <row r="132" spans="1:2" x14ac:dyDescent="0.25">
      <c r="A132" s="45">
        <v>101.800975118</v>
      </c>
      <c r="B132" s="45">
        <v>-86.654763537899996</v>
      </c>
    </row>
    <row r="133" spans="1:2" x14ac:dyDescent="0.25">
      <c r="A133" s="45">
        <v>103.63438535</v>
      </c>
      <c r="B133" s="45">
        <v>-86.760982631999994</v>
      </c>
    </row>
    <row r="134" spans="1:2" x14ac:dyDescent="0.25">
      <c r="A134" s="45">
        <v>105.500814844</v>
      </c>
      <c r="B134" s="45">
        <v>-85.763467004999995</v>
      </c>
    </row>
    <row r="135" spans="1:2" x14ac:dyDescent="0.25">
      <c r="A135" s="45">
        <v>107.40085826799999</v>
      </c>
      <c r="B135" s="45">
        <v>-87.610328599200002</v>
      </c>
    </row>
    <row r="136" spans="1:2" x14ac:dyDescent="0.25">
      <c r="A136" s="45">
        <v>109.33512100199999</v>
      </c>
      <c r="B136" s="45">
        <v>-87.858989788399995</v>
      </c>
    </row>
    <row r="137" spans="1:2" x14ac:dyDescent="0.25">
      <c r="A137" s="45">
        <v>111.304219327</v>
      </c>
      <c r="B137" s="45">
        <v>-87.212560508899998</v>
      </c>
    </row>
    <row r="138" spans="1:2" x14ac:dyDescent="0.25">
      <c r="A138" s="45">
        <v>113.308780622</v>
      </c>
      <c r="B138" s="45">
        <v>-87.881754178400001</v>
      </c>
    </row>
    <row r="139" spans="1:2" x14ac:dyDescent="0.25">
      <c r="A139" s="45">
        <v>115.349443568</v>
      </c>
      <c r="B139" s="45">
        <v>-86.252719059499995</v>
      </c>
    </row>
    <row r="140" spans="1:2" x14ac:dyDescent="0.25">
      <c r="A140" s="45">
        <v>117.426858345</v>
      </c>
      <c r="B140" s="45">
        <v>-86.785684324599998</v>
      </c>
    </row>
    <row r="141" spans="1:2" x14ac:dyDescent="0.25">
      <c r="A141" s="45">
        <v>119.541686846</v>
      </c>
      <c r="B141" s="45">
        <v>-87.370375681200002</v>
      </c>
    </row>
    <row r="142" spans="1:2" x14ac:dyDescent="0.25">
      <c r="A142" s="45">
        <v>121.694602882</v>
      </c>
      <c r="B142" s="45">
        <v>-85.605645262400003</v>
      </c>
    </row>
    <row r="143" spans="1:2" x14ac:dyDescent="0.25">
      <c r="A143" s="45">
        <v>123.886292399</v>
      </c>
      <c r="B143" s="45">
        <v>-86.994434537999993</v>
      </c>
    </row>
    <row r="144" spans="1:2" x14ac:dyDescent="0.25">
      <c r="A144" s="45">
        <v>126.1174537</v>
      </c>
      <c r="B144" s="45">
        <v>-87.901854552200007</v>
      </c>
    </row>
    <row r="145" spans="1:2" x14ac:dyDescent="0.25">
      <c r="A145" s="45">
        <v>128.38879766100001</v>
      </c>
      <c r="B145" s="45">
        <v>-87.852036369000004</v>
      </c>
    </row>
    <row r="146" spans="1:2" x14ac:dyDescent="0.25">
      <c r="A146" s="45">
        <v>130.701047961</v>
      </c>
      <c r="B146" s="45">
        <v>-87.733396115199994</v>
      </c>
    </row>
    <row r="147" spans="1:2" x14ac:dyDescent="0.25">
      <c r="A147" s="45">
        <v>133.05494131399999</v>
      </c>
      <c r="B147" s="45">
        <v>-88.476374191600001</v>
      </c>
    </row>
    <row r="148" spans="1:2" x14ac:dyDescent="0.25">
      <c r="A148" s="45">
        <v>135.4512277</v>
      </c>
      <c r="B148" s="45">
        <v>-88.485823626799998</v>
      </c>
    </row>
    <row r="149" spans="1:2" x14ac:dyDescent="0.25">
      <c r="A149" s="45">
        <v>137.89067060799999</v>
      </c>
      <c r="B149" s="45">
        <v>-88.249244971300001</v>
      </c>
    </row>
    <row r="150" spans="1:2" x14ac:dyDescent="0.25">
      <c r="A150" s="45">
        <v>140.374047276</v>
      </c>
      <c r="B150" s="45">
        <v>-87.887124510999996</v>
      </c>
    </row>
    <row r="151" spans="1:2" x14ac:dyDescent="0.25">
      <c r="A151" s="45">
        <v>142.902148939</v>
      </c>
      <c r="B151" s="45">
        <v>-88.361090793399995</v>
      </c>
    </row>
    <row r="152" spans="1:2" x14ac:dyDescent="0.25">
      <c r="A152" s="45">
        <v>145.47578108499999</v>
      </c>
      <c r="B152" s="45">
        <v>-88.655425618999999</v>
      </c>
    </row>
    <row r="153" spans="1:2" x14ac:dyDescent="0.25">
      <c r="A153" s="45">
        <v>148.095763705</v>
      </c>
      <c r="B153" s="45">
        <v>-87.928401858599997</v>
      </c>
    </row>
    <row r="154" spans="1:2" x14ac:dyDescent="0.25">
      <c r="A154" s="45">
        <v>150.76293156</v>
      </c>
      <c r="B154" s="45">
        <v>-88.219644996699998</v>
      </c>
    </row>
    <row r="155" spans="1:2" x14ac:dyDescent="0.25">
      <c r="A155" s="45">
        <v>153.47813444499999</v>
      </c>
      <c r="B155" s="45">
        <v>-88.566636586499996</v>
      </c>
    </row>
    <row r="156" spans="1:2" x14ac:dyDescent="0.25">
      <c r="A156" s="45">
        <v>156.24223745800001</v>
      </c>
      <c r="B156" s="45">
        <v>-89.162143509499998</v>
      </c>
    </row>
    <row r="157" spans="1:2" x14ac:dyDescent="0.25">
      <c r="A157" s="45">
        <v>159.05612127800001</v>
      </c>
      <c r="B157" s="45">
        <v>-88.330193017599996</v>
      </c>
    </row>
    <row r="158" spans="1:2" x14ac:dyDescent="0.25">
      <c r="A158" s="45">
        <v>161.920682446</v>
      </c>
      <c r="B158" s="45">
        <v>-89.438420719700005</v>
      </c>
    </row>
    <row r="159" spans="1:2" x14ac:dyDescent="0.25">
      <c r="A159" s="45">
        <v>164.83683364800001</v>
      </c>
      <c r="B159" s="45">
        <v>-89.743601885299995</v>
      </c>
    </row>
    <row r="160" spans="1:2" x14ac:dyDescent="0.25">
      <c r="A160" s="45">
        <v>167.805504007</v>
      </c>
      <c r="B160" s="45">
        <v>-89.392686651399998</v>
      </c>
    </row>
    <row r="161" spans="1:2" x14ac:dyDescent="0.25">
      <c r="A161" s="45">
        <v>170.82763938100001</v>
      </c>
      <c r="B161" s="45">
        <v>-89.980889660299994</v>
      </c>
    </row>
    <row r="162" spans="1:2" x14ac:dyDescent="0.25">
      <c r="A162" s="45">
        <v>173.904202661</v>
      </c>
      <c r="B162" s="45">
        <v>-90.598019432200005</v>
      </c>
    </row>
    <row r="163" spans="1:2" x14ac:dyDescent="0.25">
      <c r="A163" s="45">
        <v>177.03617408</v>
      </c>
      <c r="B163" s="45">
        <v>-90.423684271200003</v>
      </c>
    </row>
    <row r="164" spans="1:2" x14ac:dyDescent="0.25">
      <c r="A164" s="45">
        <v>180.22455152500001</v>
      </c>
      <c r="B164" s="45">
        <v>-89.4610298841</v>
      </c>
    </row>
    <row r="165" spans="1:2" x14ac:dyDescent="0.25">
      <c r="A165" s="45">
        <v>183.47035085499999</v>
      </c>
      <c r="B165" s="45">
        <v>-89.854060098399998</v>
      </c>
    </row>
    <row r="166" spans="1:2" x14ac:dyDescent="0.25">
      <c r="A166" s="45">
        <v>186.77460622199999</v>
      </c>
      <c r="B166" s="45">
        <v>-90.745091229500005</v>
      </c>
    </row>
    <row r="167" spans="1:2" x14ac:dyDescent="0.25">
      <c r="A167" s="45">
        <v>190.138370407</v>
      </c>
      <c r="B167" s="45">
        <v>-90.675159683100006</v>
      </c>
    </row>
    <row r="168" spans="1:2" x14ac:dyDescent="0.25">
      <c r="A168" s="45">
        <v>193.562715148</v>
      </c>
      <c r="B168" s="45">
        <v>-90.6091010146</v>
      </c>
    </row>
    <row r="169" spans="1:2" x14ac:dyDescent="0.25">
      <c r="A169" s="45">
        <v>197.04873148600001</v>
      </c>
      <c r="B169" s="45">
        <v>-91.005113857500007</v>
      </c>
    </row>
    <row r="170" spans="1:2" x14ac:dyDescent="0.25">
      <c r="A170" s="45">
        <v>200.59753011000001</v>
      </c>
      <c r="B170" s="45">
        <v>-91.761569252000001</v>
      </c>
    </row>
    <row r="171" spans="1:2" x14ac:dyDescent="0.25">
      <c r="A171" s="45">
        <v>204.210241715</v>
      </c>
      <c r="B171" s="45">
        <v>-92.296510593299999</v>
      </c>
    </row>
    <row r="172" spans="1:2" x14ac:dyDescent="0.25">
      <c r="A172" s="45">
        <v>207.88801735600001</v>
      </c>
      <c r="B172" s="45">
        <v>-92.317539893599999</v>
      </c>
    </row>
    <row r="173" spans="1:2" x14ac:dyDescent="0.25">
      <c r="A173" s="45">
        <v>211.632028822</v>
      </c>
      <c r="B173" s="45">
        <v>-91.805724345399994</v>
      </c>
    </row>
    <row r="174" spans="1:2" x14ac:dyDescent="0.25">
      <c r="A174" s="45">
        <v>215.44346900299999</v>
      </c>
      <c r="B174" s="45">
        <v>-91.292543558199995</v>
      </c>
    </row>
    <row r="175" spans="1:2" x14ac:dyDescent="0.25">
      <c r="A175" s="45">
        <v>219.32355227299999</v>
      </c>
      <c r="B175" s="45">
        <v>-92.084854539199995</v>
      </c>
    </row>
    <row r="176" spans="1:2" x14ac:dyDescent="0.25">
      <c r="A176" s="45">
        <v>223.27351487799999</v>
      </c>
      <c r="B176" s="45">
        <v>-92.572080636699994</v>
      </c>
    </row>
    <row r="177" spans="1:2" x14ac:dyDescent="0.25">
      <c r="A177" s="45">
        <v>227.29461532600001</v>
      </c>
      <c r="B177" s="45">
        <v>-92.778864912299994</v>
      </c>
    </row>
    <row r="178" spans="1:2" x14ac:dyDescent="0.25">
      <c r="A178" s="45">
        <v>231.38813479199999</v>
      </c>
      <c r="B178" s="45">
        <v>-92.934910723599998</v>
      </c>
    </row>
    <row r="179" spans="1:2" x14ac:dyDescent="0.25">
      <c r="A179" s="45">
        <v>235.555377526</v>
      </c>
      <c r="B179" s="45">
        <v>-91.968396384900004</v>
      </c>
    </row>
    <row r="180" spans="1:2" x14ac:dyDescent="0.25">
      <c r="A180" s="45">
        <v>239.797671264</v>
      </c>
      <c r="B180" s="45">
        <v>-93.578815506699996</v>
      </c>
    </row>
    <row r="181" spans="1:2" x14ac:dyDescent="0.25">
      <c r="A181" s="45">
        <v>244.116367658</v>
      </c>
      <c r="B181" s="45">
        <v>-93.755553616399993</v>
      </c>
    </row>
    <row r="182" spans="1:2" x14ac:dyDescent="0.25">
      <c r="A182" s="45">
        <v>248.51284269799999</v>
      </c>
      <c r="B182" s="45">
        <v>-93.977867831099999</v>
      </c>
    </row>
    <row r="183" spans="1:2" x14ac:dyDescent="0.25">
      <c r="A183" s="45">
        <v>252.98849716000001</v>
      </c>
      <c r="B183" s="45">
        <v>-94.248940341199997</v>
      </c>
    </row>
    <row r="184" spans="1:2" x14ac:dyDescent="0.25">
      <c r="A184" s="45">
        <v>257.54475704499998</v>
      </c>
      <c r="B184" s="45">
        <v>-94.740517289699994</v>
      </c>
    </row>
    <row r="185" spans="1:2" x14ac:dyDescent="0.25">
      <c r="A185" s="45">
        <v>262.18307403799997</v>
      </c>
      <c r="B185" s="45">
        <v>-95.016721098999994</v>
      </c>
    </row>
    <row r="186" spans="1:2" x14ac:dyDescent="0.25">
      <c r="A186" s="45">
        <v>266.90492596500002</v>
      </c>
      <c r="B186" s="45">
        <v>-95.021218038800001</v>
      </c>
    </row>
    <row r="187" spans="1:2" x14ac:dyDescent="0.25">
      <c r="A187" s="45">
        <v>271.71181726999998</v>
      </c>
      <c r="B187" s="45">
        <v>-95.389303706700005</v>
      </c>
    </row>
    <row r="188" spans="1:2" x14ac:dyDescent="0.25">
      <c r="A188" s="45">
        <v>276.60527949200002</v>
      </c>
      <c r="B188" s="45">
        <v>-96.045065098899997</v>
      </c>
    </row>
    <row r="189" spans="1:2" x14ac:dyDescent="0.25">
      <c r="A189" s="45">
        <v>281.58687175099999</v>
      </c>
      <c r="B189" s="45">
        <v>-95.886591753499999</v>
      </c>
    </row>
    <row r="190" spans="1:2" x14ac:dyDescent="0.25">
      <c r="A190" s="45">
        <v>286.65818124600003</v>
      </c>
      <c r="B190" s="45">
        <v>-95.745716596099996</v>
      </c>
    </row>
    <row r="191" spans="1:2" x14ac:dyDescent="0.25">
      <c r="A191" s="45">
        <v>291.82082376400001</v>
      </c>
      <c r="B191" s="45">
        <v>-95.473069555999999</v>
      </c>
    </row>
    <row r="192" spans="1:2" x14ac:dyDescent="0.25">
      <c r="A192" s="45">
        <v>297.07644419000002</v>
      </c>
      <c r="B192" s="45">
        <v>-95.318747056600003</v>
      </c>
    </row>
    <row r="193" spans="1:2" x14ac:dyDescent="0.25">
      <c r="A193" s="45">
        <v>302.42671703100001</v>
      </c>
      <c r="B193" s="45">
        <v>-96.152699032800001</v>
      </c>
    </row>
    <row r="194" spans="1:2" x14ac:dyDescent="0.25">
      <c r="A194" s="45">
        <v>307.87334695499999</v>
      </c>
      <c r="B194" s="45">
        <v>-96.550750984000004</v>
      </c>
    </row>
    <row r="195" spans="1:2" x14ac:dyDescent="0.25">
      <c r="A195" s="45">
        <v>313.41806932899999</v>
      </c>
      <c r="B195" s="45">
        <v>-96.563314200899995</v>
      </c>
    </row>
    <row r="196" spans="1:2" x14ac:dyDescent="0.25">
      <c r="A196" s="45">
        <v>319.06265077299997</v>
      </c>
      <c r="B196" s="45">
        <v>-96.963723369999997</v>
      </c>
    </row>
    <row r="197" spans="1:2" x14ac:dyDescent="0.25">
      <c r="A197" s="45">
        <v>324.80888972399998</v>
      </c>
      <c r="B197" s="45">
        <v>-97.437992281899994</v>
      </c>
    </row>
    <row r="198" spans="1:2" x14ac:dyDescent="0.25">
      <c r="A198" s="45">
        <v>330.65861700900001</v>
      </c>
      <c r="B198" s="45">
        <v>-97.837248062599997</v>
      </c>
    </row>
    <row r="199" spans="1:2" x14ac:dyDescent="0.25">
      <c r="A199" s="45">
        <v>336.61369642699998</v>
      </c>
      <c r="B199" s="45">
        <v>-98.157208045199994</v>
      </c>
    </row>
    <row r="200" spans="1:2" x14ac:dyDescent="0.25">
      <c r="A200" s="45">
        <v>342.67602534299999</v>
      </c>
      <c r="B200" s="45">
        <v>-98.337056678600007</v>
      </c>
    </row>
    <row r="201" spans="1:2" x14ac:dyDescent="0.25">
      <c r="A201" s="45">
        <v>348.847535295</v>
      </c>
      <c r="B201" s="45">
        <v>-99.123020720900001</v>
      </c>
    </row>
    <row r="202" spans="1:2" x14ac:dyDescent="0.25">
      <c r="A202" s="45">
        <v>355.13019260599998</v>
      </c>
      <c r="B202" s="45">
        <v>-97.590141981299993</v>
      </c>
    </row>
    <row r="203" spans="1:2" x14ac:dyDescent="0.25">
      <c r="A203" s="45">
        <v>361.52599901100001</v>
      </c>
      <c r="B203" s="45">
        <v>-99.256795450699997</v>
      </c>
    </row>
    <row r="204" spans="1:2" x14ac:dyDescent="0.25">
      <c r="A204" s="45">
        <v>368.03699229799997</v>
      </c>
      <c r="B204" s="45">
        <v>-99.067818106900006</v>
      </c>
    </row>
    <row r="205" spans="1:2" x14ac:dyDescent="0.25">
      <c r="A205" s="45">
        <v>374.66524695499999</v>
      </c>
      <c r="B205" s="45">
        <v>-100.297370329</v>
      </c>
    </row>
    <row r="206" spans="1:2" x14ac:dyDescent="0.25">
      <c r="A206" s="45">
        <v>381.41287482799999</v>
      </c>
      <c r="B206" s="45">
        <v>-100.420011966</v>
      </c>
    </row>
    <row r="207" spans="1:2" x14ac:dyDescent="0.25">
      <c r="A207" s="45">
        <v>388.28202580099997</v>
      </c>
      <c r="B207" s="45">
        <v>-100.85922289</v>
      </c>
    </row>
    <row r="208" spans="1:2" x14ac:dyDescent="0.25">
      <c r="A208" s="45">
        <v>395.27488847299998</v>
      </c>
      <c r="B208" s="45">
        <v>-101.269839789</v>
      </c>
    </row>
    <row r="209" spans="1:2" x14ac:dyDescent="0.25">
      <c r="A209" s="45">
        <v>402.39369086200003</v>
      </c>
      <c r="B209" s="45">
        <v>-101.040178467</v>
      </c>
    </row>
    <row r="210" spans="1:2" x14ac:dyDescent="0.25">
      <c r="A210" s="45">
        <v>409.640701111</v>
      </c>
      <c r="B210" s="45">
        <v>-101.160705513</v>
      </c>
    </row>
    <row r="211" spans="1:2" x14ac:dyDescent="0.25">
      <c r="A211" s="45">
        <v>417.018228212</v>
      </c>
      <c r="B211" s="45">
        <v>-101.4727049</v>
      </c>
    </row>
    <row r="212" spans="1:2" x14ac:dyDescent="0.25">
      <c r="A212" s="45">
        <v>424.52862273900001</v>
      </c>
      <c r="B212" s="45">
        <v>-102.160852252</v>
      </c>
    </row>
    <row r="213" spans="1:2" x14ac:dyDescent="0.25">
      <c r="A213" s="45">
        <v>432.174277604</v>
      </c>
      <c r="B213" s="45">
        <v>-102.680517464</v>
      </c>
    </row>
    <row r="214" spans="1:2" x14ac:dyDescent="0.25">
      <c r="A214" s="45">
        <v>439.95762881000002</v>
      </c>
      <c r="B214" s="45">
        <v>-102.757192707</v>
      </c>
    </row>
    <row r="215" spans="1:2" x14ac:dyDescent="0.25">
      <c r="A215" s="45">
        <v>447.88115623499999</v>
      </c>
      <c r="B215" s="45">
        <v>-103.25465780899999</v>
      </c>
    </row>
    <row r="216" spans="1:2" x14ac:dyDescent="0.25">
      <c r="A216" s="45">
        <v>455.94738441700002</v>
      </c>
      <c r="B216" s="45">
        <v>-104.377132472</v>
      </c>
    </row>
    <row r="217" spans="1:2" x14ac:dyDescent="0.25">
      <c r="A217" s="45">
        <v>464.15888336099999</v>
      </c>
      <c r="B217" s="45">
        <v>-103.953304958</v>
      </c>
    </row>
    <row r="218" spans="1:2" x14ac:dyDescent="0.25">
      <c r="A218" s="45">
        <v>472.51826935899999</v>
      </c>
      <c r="B218" s="45">
        <v>-103.63043171299999</v>
      </c>
    </row>
    <row r="219" spans="1:2" x14ac:dyDescent="0.25">
      <c r="A219" s="45">
        <v>481.028205818</v>
      </c>
      <c r="B219" s="45">
        <v>-103.03766923000001</v>
      </c>
    </row>
    <row r="220" spans="1:2" x14ac:dyDescent="0.25">
      <c r="A220" s="45">
        <v>489.69140411500001</v>
      </c>
      <c r="B220" s="45">
        <v>-104.523104156</v>
      </c>
    </row>
    <row r="221" spans="1:2" x14ac:dyDescent="0.25">
      <c r="A221" s="45">
        <v>498.51062445899998</v>
      </c>
      <c r="B221" s="45">
        <v>-104.936328738</v>
      </c>
    </row>
    <row r="222" spans="1:2" x14ac:dyDescent="0.25">
      <c r="A222" s="45">
        <v>507.48867676600003</v>
      </c>
      <c r="B222" s="45">
        <v>-105.09715007600001</v>
      </c>
    </row>
    <row r="223" spans="1:2" x14ac:dyDescent="0.25">
      <c r="A223" s="45">
        <v>516.62842156099998</v>
      </c>
      <c r="B223" s="45">
        <v>-105.31497294</v>
      </c>
    </row>
    <row r="224" spans="1:2" x14ac:dyDescent="0.25">
      <c r="A224" s="45">
        <v>525.93277088599996</v>
      </c>
      <c r="B224" s="45">
        <v>-105.936465426</v>
      </c>
    </row>
    <row r="225" spans="1:2" x14ac:dyDescent="0.25">
      <c r="A225" s="45">
        <v>535.40468922699995</v>
      </c>
      <c r="B225" s="45">
        <v>-105.96895075400001</v>
      </c>
    </row>
    <row r="226" spans="1:2" x14ac:dyDescent="0.25">
      <c r="A226" s="45">
        <v>545.047194461</v>
      </c>
      <c r="B226" s="45">
        <v>-106.35794365700001</v>
      </c>
    </row>
    <row r="227" spans="1:2" x14ac:dyDescent="0.25">
      <c r="A227" s="45">
        <v>554.86335881499997</v>
      </c>
      <c r="B227" s="45">
        <v>-107.285675048</v>
      </c>
    </row>
    <row r="228" spans="1:2" x14ac:dyDescent="0.25">
      <c r="A228" s="45">
        <v>564.85630984600004</v>
      </c>
      <c r="B228" s="45">
        <v>-107.25034119</v>
      </c>
    </row>
    <row r="229" spans="1:2" x14ac:dyDescent="0.25">
      <c r="A229" s="45">
        <v>575.029231439</v>
      </c>
      <c r="B229" s="45">
        <v>-107.310544643</v>
      </c>
    </row>
    <row r="230" spans="1:2" x14ac:dyDescent="0.25">
      <c r="A230" s="45">
        <v>585.38536481799997</v>
      </c>
      <c r="B230" s="45">
        <v>-107.528917713</v>
      </c>
    </row>
    <row r="231" spans="1:2" x14ac:dyDescent="0.25">
      <c r="A231" s="45">
        <v>595.92800958299995</v>
      </c>
      <c r="B231" s="45">
        <v>-107.776084803</v>
      </c>
    </row>
    <row r="232" spans="1:2" x14ac:dyDescent="0.25">
      <c r="A232" s="45">
        <v>606.66052475699996</v>
      </c>
      <c r="B232" s="45">
        <v>-108.8285053</v>
      </c>
    </row>
    <row r="233" spans="1:2" x14ac:dyDescent="0.25">
      <c r="A233" s="45">
        <v>617.58632985899999</v>
      </c>
      <c r="B233" s="45">
        <v>-109.511249151</v>
      </c>
    </row>
    <row r="234" spans="1:2" x14ac:dyDescent="0.25">
      <c r="A234" s="45">
        <v>628.70890599200004</v>
      </c>
      <c r="B234" s="45">
        <v>-109.146619509</v>
      </c>
    </row>
    <row r="235" spans="1:2" x14ac:dyDescent="0.25">
      <c r="A235" s="45">
        <v>640.03179695300003</v>
      </c>
      <c r="B235" s="45">
        <v>-109.636325816</v>
      </c>
    </row>
    <row r="236" spans="1:2" x14ac:dyDescent="0.25">
      <c r="A236" s="45">
        <v>651.55861036399995</v>
      </c>
      <c r="B236" s="45">
        <v>-110.229600019</v>
      </c>
    </row>
    <row r="237" spans="1:2" x14ac:dyDescent="0.25">
      <c r="A237" s="45">
        <v>663.29301881599997</v>
      </c>
      <c r="B237" s="45">
        <v>-110.11072823000001</v>
      </c>
    </row>
    <row r="238" spans="1:2" x14ac:dyDescent="0.25">
      <c r="A238" s="45">
        <v>675.23876104399994</v>
      </c>
      <c r="B238" s="45">
        <v>-111.135892904</v>
      </c>
    </row>
    <row r="239" spans="1:2" x14ac:dyDescent="0.25">
      <c r="A239" s="45">
        <v>687.39964311799997</v>
      </c>
      <c r="B239" s="45">
        <v>-111.157649342</v>
      </c>
    </row>
    <row r="240" spans="1:2" x14ac:dyDescent="0.25">
      <c r="A240" s="45">
        <v>699.77953965200004</v>
      </c>
      <c r="B240" s="45">
        <v>-111.74352624700001</v>
      </c>
    </row>
    <row r="241" spans="1:2" x14ac:dyDescent="0.25">
      <c r="A241" s="45">
        <v>712.38239504199998</v>
      </c>
      <c r="B241" s="45">
        <v>-112.104048471</v>
      </c>
    </row>
    <row r="242" spans="1:2" x14ac:dyDescent="0.25">
      <c r="A242" s="45">
        <v>725.21222472199997</v>
      </c>
      <c r="B242" s="45">
        <v>-112.133008437</v>
      </c>
    </row>
    <row r="243" spans="1:2" x14ac:dyDescent="0.25">
      <c r="A243" s="45">
        <v>738.27311644199995</v>
      </c>
      <c r="B243" s="45">
        <v>-112.364063762</v>
      </c>
    </row>
    <row r="244" spans="1:2" x14ac:dyDescent="0.25">
      <c r="A244" s="45">
        <v>751.56923157200004</v>
      </c>
      <c r="B244" s="45">
        <v>-113.187318774</v>
      </c>
    </row>
    <row r="245" spans="1:2" x14ac:dyDescent="0.25">
      <c r="A245" s="45">
        <v>765.10480642699997</v>
      </c>
      <c r="B245" s="45">
        <v>-112.88291154300001</v>
      </c>
    </row>
    <row r="246" spans="1:2" x14ac:dyDescent="0.25">
      <c r="A246" s="45">
        <v>778.88415361800003</v>
      </c>
      <c r="B246" s="45">
        <v>-113.11247841300001</v>
      </c>
    </row>
    <row r="247" spans="1:2" x14ac:dyDescent="0.25">
      <c r="A247" s="45">
        <v>792.91166342300005</v>
      </c>
      <c r="B247" s="45">
        <v>-113.95684913700001</v>
      </c>
    </row>
    <row r="248" spans="1:2" x14ac:dyDescent="0.25">
      <c r="A248" s="45">
        <v>807.19180518899998</v>
      </c>
      <c r="B248" s="45">
        <v>-114.126323938</v>
      </c>
    </row>
    <row r="249" spans="1:2" x14ac:dyDescent="0.25">
      <c r="A249" s="45">
        <v>821.72912875500003</v>
      </c>
      <c r="B249" s="45">
        <v>-114.693120029</v>
      </c>
    </row>
    <row r="250" spans="1:2" x14ac:dyDescent="0.25">
      <c r="A250" s="45">
        <v>836.52826590100005</v>
      </c>
      <c r="B250" s="45">
        <v>-114.65811496400001</v>
      </c>
    </row>
    <row r="251" spans="1:2" x14ac:dyDescent="0.25">
      <c r="A251" s="45">
        <v>851.59393182500003</v>
      </c>
      <c r="B251" s="45">
        <v>-114.974172956</v>
      </c>
    </row>
    <row r="252" spans="1:2" x14ac:dyDescent="0.25">
      <c r="A252" s="45">
        <v>866.93092664400001</v>
      </c>
      <c r="B252" s="45">
        <v>-115.14161481399999</v>
      </c>
    </row>
    <row r="253" spans="1:2" x14ac:dyDescent="0.25">
      <c r="A253" s="45">
        <v>882.544136923</v>
      </c>
      <c r="B253" s="45">
        <v>-115.96761182</v>
      </c>
    </row>
    <row r="254" spans="1:2" x14ac:dyDescent="0.25">
      <c r="A254" s="45">
        <v>898.43853723500001</v>
      </c>
      <c r="B254" s="45">
        <v>-116.097641646</v>
      </c>
    </row>
    <row r="255" spans="1:2" x14ac:dyDescent="0.25">
      <c r="A255" s="45">
        <v>914.61919174100001</v>
      </c>
      <c r="B255" s="45">
        <v>-115.978056861</v>
      </c>
    </row>
    <row r="256" spans="1:2" x14ac:dyDescent="0.25">
      <c r="A256" s="45">
        <v>931.09125580900002</v>
      </c>
      <c r="B256" s="45">
        <v>-117.02379522699999</v>
      </c>
    </row>
    <row r="257" spans="1:2" x14ac:dyDescent="0.25">
      <c r="A257" s="45">
        <v>947.859977652</v>
      </c>
      <c r="B257" s="45">
        <v>-116.795597684</v>
      </c>
    </row>
    <row r="258" spans="1:2" x14ac:dyDescent="0.25">
      <c r="A258" s="45">
        <v>964.93070000299997</v>
      </c>
      <c r="B258" s="45">
        <v>-116.72212490699999</v>
      </c>
    </row>
    <row r="259" spans="1:2" x14ac:dyDescent="0.25">
      <c r="A259" s="45">
        <v>982.30886181699998</v>
      </c>
      <c r="B259" s="45">
        <v>-117.53383958800001</v>
      </c>
    </row>
    <row r="260" spans="1:2" x14ac:dyDescent="0.25">
      <c r="A260" s="45">
        <v>1000</v>
      </c>
      <c r="B260" s="45">
        <v>-117.685909026</v>
      </c>
    </row>
    <row r="261" spans="1:2" x14ac:dyDescent="0.25">
      <c r="A261" s="45">
        <v>1018.00975118</v>
      </c>
      <c r="B261" s="45">
        <v>-118.058868292</v>
      </c>
    </row>
    <row r="262" spans="1:2" x14ac:dyDescent="0.25">
      <c r="A262" s="45">
        <v>1036.3438535</v>
      </c>
      <c r="B262" s="45">
        <v>-118.664117234</v>
      </c>
    </row>
    <row r="263" spans="1:2" x14ac:dyDescent="0.25">
      <c r="A263" s="45">
        <v>1055.00814844</v>
      </c>
      <c r="B263" s="45">
        <v>-118.208899385</v>
      </c>
    </row>
    <row r="264" spans="1:2" x14ac:dyDescent="0.25">
      <c r="A264" s="45">
        <v>1074.00858268</v>
      </c>
      <c r="B264" s="45">
        <v>-118.29876148</v>
      </c>
    </row>
    <row r="265" spans="1:2" x14ac:dyDescent="0.25">
      <c r="A265" s="45">
        <v>1093.3512100200001</v>
      </c>
      <c r="B265" s="45">
        <v>-119.018397122</v>
      </c>
    </row>
    <row r="266" spans="1:2" x14ac:dyDescent="0.25">
      <c r="A266" s="45">
        <v>1113.0421932700001</v>
      </c>
      <c r="B266" s="45">
        <v>-119.474250408</v>
      </c>
    </row>
    <row r="267" spans="1:2" x14ac:dyDescent="0.25">
      <c r="A267" s="45">
        <v>1133.0878062199999</v>
      </c>
      <c r="B267" s="45">
        <v>-119.73907067899999</v>
      </c>
    </row>
    <row r="268" spans="1:2" x14ac:dyDescent="0.25">
      <c r="A268" s="45">
        <v>1153.4944356799999</v>
      </c>
      <c r="B268" s="45">
        <v>-120.193382224</v>
      </c>
    </row>
    <row r="269" spans="1:2" x14ac:dyDescent="0.25">
      <c r="A269" s="45">
        <v>1174.2685834500001</v>
      </c>
      <c r="B269" s="45">
        <v>-120.182630469</v>
      </c>
    </row>
    <row r="270" spans="1:2" x14ac:dyDescent="0.25">
      <c r="A270" s="45">
        <v>1195.4168684599999</v>
      </c>
      <c r="B270" s="45">
        <v>-120.51559214</v>
      </c>
    </row>
    <row r="271" spans="1:2" x14ac:dyDescent="0.25">
      <c r="A271" s="45">
        <v>1216.94602882</v>
      </c>
      <c r="B271" s="45">
        <v>-120.77083496</v>
      </c>
    </row>
    <row r="272" spans="1:2" x14ac:dyDescent="0.25">
      <c r="A272" s="45">
        <v>1238.8629239899999</v>
      </c>
      <c r="B272" s="45">
        <v>-121.189498335</v>
      </c>
    </row>
    <row r="273" spans="1:2" x14ac:dyDescent="0.25">
      <c r="A273" s="45">
        <v>1261.1745370000001</v>
      </c>
      <c r="B273" s="45">
        <v>-121.552120562</v>
      </c>
    </row>
    <row r="274" spans="1:2" x14ac:dyDescent="0.25">
      <c r="A274" s="45">
        <v>1283.8879766099999</v>
      </c>
      <c r="B274" s="45">
        <v>-121.50520425800001</v>
      </c>
    </row>
    <row r="275" spans="1:2" x14ac:dyDescent="0.25">
      <c r="A275" s="45">
        <v>1307.0104796099999</v>
      </c>
      <c r="B275" s="45">
        <v>-121.811589228</v>
      </c>
    </row>
    <row r="276" spans="1:2" x14ac:dyDescent="0.25">
      <c r="A276" s="45">
        <v>1330.5494131400001</v>
      </c>
      <c r="B276" s="45">
        <v>-122.314181956</v>
      </c>
    </row>
    <row r="277" spans="1:2" x14ac:dyDescent="0.25">
      <c r="A277" s="45">
        <v>1354.512277</v>
      </c>
      <c r="B277" s="45">
        <v>-122.384704079</v>
      </c>
    </row>
    <row r="278" spans="1:2" x14ac:dyDescent="0.25">
      <c r="A278" s="45">
        <v>1378.90670608</v>
      </c>
      <c r="B278" s="45">
        <v>-122.503486985</v>
      </c>
    </row>
    <row r="279" spans="1:2" x14ac:dyDescent="0.25">
      <c r="A279" s="45">
        <v>1403.7404727600001</v>
      </c>
      <c r="B279" s="45">
        <v>-122.809384024</v>
      </c>
    </row>
    <row r="280" spans="1:2" x14ac:dyDescent="0.25">
      <c r="A280" s="45">
        <v>1429.0214893899999</v>
      </c>
      <c r="B280" s="45">
        <v>-122.76377775100001</v>
      </c>
    </row>
    <row r="281" spans="1:2" x14ac:dyDescent="0.25">
      <c r="A281" s="45">
        <v>1454.7578108499999</v>
      </c>
      <c r="B281" s="45">
        <v>-123.493079976</v>
      </c>
    </row>
    <row r="282" spans="1:2" x14ac:dyDescent="0.25">
      <c r="A282" s="45">
        <v>1480.9576370499999</v>
      </c>
      <c r="B282" s="45">
        <v>-123.538426583</v>
      </c>
    </row>
    <row r="283" spans="1:2" x14ac:dyDescent="0.25">
      <c r="A283" s="45">
        <v>1507.6293155999999</v>
      </c>
      <c r="B283" s="45">
        <v>-123.884535931</v>
      </c>
    </row>
    <row r="284" spans="1:2" x14ac:dyDescent="0.25">
      <c r="A284" s="45">
        <v>1534.78134445</v>
      </c>
      <c r="B284" s="45">
        <v>-124.12986757199999</v>
      </c>
    </row>
    <row r="285" spans="1:2" x14ac:dyDescent="0.25">
      <c r="A285" s="45">
        <v>1562.42237458</v>
      </c>
      <c r="B285" s="45">
        <v>-124.203868798</v>
      </c>
    </row>
    <row r="286" spans="1:2" x14ac:dyDescent="0.25">
      <c r="A286" s="45">
        <v>1590.56121278</v>
      </c>
      <c r="B286" s="45">
        <v>-124.663729703</v>
      </c>
    </row>
    <row r="287" spans="1:2" x14ac:dyDescent="0.25">
      <c r="A287" s="45">
        <v>1619.20682446</v>
      </c>
      <c r="B287" s="45">
        <v>-124.81344787099999</v>
      </c>
    </row>
    <row r="288" spans="1:2" x14ac:dyDescent="0.25">
      <c r="A288" s="45">
        <v>1648.3683364799999</v>
      </c>
      <c r="B288" s="45">
        <v>-124.95481198100001</v>
      </c>
    </row>
    <row r="289" spans="1:2" x14ac:dyDescent="0.25">
      <c r="A289" s="45">
        <v>1678.0550400699999</v>
      </c>
      <c r="B289" s="45">
        <v>-125.167347616</v>
      </c>
    </row>
    <row r="290" spans="1:2" x14ac:dyDescent="0.25">
      <c r="A290" s="45">
        <v>1708.2763938099999</v>
      </c>
      <c r="B290" s="45">
        <v>-125.445716972</v>
      </c>
    </row>
    <row r="291" spans="1:2" x14ac:dyDescent="0.25">
      <c r="A291" s="45">
        <v>1739.04202661</v>
      </c>
      <c r="B291" s="45">
        <v>-125.53585446300001</v>
      </c>
    </row>
    <row r="292" spans="1:2" x14ac:dyDescent="0.25">
      <c r="A292" s="45">
        <v>1770.3617408</v>
      </c>
      <c r="B292" s="45">
        <v>-125.537508499</v>
      </c>
    </row>
    <row r="293" spans="1:2" x14ac:dyDescent="0.25">
      <c r="A293" s="45">
        <v>1802.2455152499999</v>
      </c>
      <c r="B293" s="45">
        <v>-125.96278319699999</v>
      </c>
    </row>
    <row r="294" spans="1:2" x14ac:dyDescent="0.25">
      <c r="A294" s="45">
        <v>1834.7035085499999</v>
      </c>
      <c r="B294" s="45">
        <v>-126.223864607</v>
      </c>
    </row>
    <row r="295" spans="1:2" x14ac:dyDescent="0.25">
      <c r="A295" s="45">
        <v>1867.7460622200001</v>
      </c>
      <c r="B295" s="45">
        <v>-126.39902530000001</v>
      </c>
    </row>
    <row r="296" spans="1:2" x14ac:dyDescent="0.25">
      <c r="A296" s="45">
        <v>1901.38370407</v>
      </c>
      <c r="B296" s="45">
        <v>-126.432145543</v>
      </c>
    </row>
    <row r="297" spans="1:2" x14ac:dyDescent="0.25">
      <c r="A297" s="45">
        <v>1935.6271514800001</v>
      </c>
      <c r="B297" s="45">
        <v>-126.48803103199999</v>
      </c>
    </row>
    <row r="298" spans="1:2" x14ac:dyDescent="0.25">
      <c r="A298" s="45">
        <v>1970.48731486</v>
      </c>
      <c r="B298" s="45">
        <v>-126.615738001</v>
      </c>
    </row>
    <row r="299" spans="1:2" x14ac:dyDescent="0.25">
      <c r="A299" s="45">
        <v>2005.9753011</v>
      </c>
      <c r="B299" s="45">
        <v>-126.818117736</v>
      </c>
    </row>
    <row r="300" spans="1:2" x14ac:dyDescent="0.25">
      <c r="A300" s="45">
        <v>2042.1024171500001</v>
      </c>
      <c r="B300" s="45">
        <v>-127.092324011</v>
      </c>
    </row>
    <row r="301" spans="1:2" x14ac:dyDescent="0.25">
      <c r="A301" s="45">
        <v>2078.88017356</v>
      </c>
      <c r="B301" s="45">
        <v>-127.285191496</v>
      </c>
    </row>
    <row r="302" spans="1:2" x14ac:dyDescent="0.25">
      <c r="A302" s="45">
        <v>2116.3202882199998</v>
      </c>
      <c r="B302" s="45">
        <v>-127.266132132</v>
      </c>
    </row>
    <row r="303" spans="1:2" x14ac:dyDescent="0.25">
      <c r="A303" s="45">
        <v>2154.4346900300002</v>
      </c>
      <c r="B303" s="45">
        <v>-127.2654161</v>
      </c>
    </row>
    <row r="304" spans="1:2" x14ac:dyDescent="0.25">
      <c r="A304" s="45">
        <v>2193.23552273</v>
      </c>
      <c r="B304" s="45">
        <v>-127.42895842199999</v>
      </c>
    </row>
    <row r="305" spans="1:2" x14ac:dyDescent="0.25">
      <c r="A305" s="45">
        <v>2232.7351487800001</v>
      </c>
      <c r="B305" s="45">
        <v>-127.75738892</v>
      </c>
    </row>
    <row r="306" spans="1:2" x14ac:dyDescent="0.25">
      <c r="A306" s="45">
        <v>2272.9461532599998</v>
      </c>
      <c r="B306" s="45">
        <v>-127.917388726</v>
      </c>
    </row>
    <row r="307" spans="1:2" x14ac:dyDescent="0.25">
      <c r="A307" s="45">
        <v>2313.8813479199998</v>
      </c>
      <c r="B307" s="45">
        <v>-128.02044515</v>
      </c>
    </row>
    <row r="308" spans="1:2" x14ac:dyDescent="0.25">
      <c r="A308" s="45">
        <v>2355.5537752599998</v>
      </c>
      <c r="B308" s="45">
        <v>-128.08840715400001</v>
      </c>
    </row>
    <row r="309" spans="1:2" x14ac:dyDescent="0.25">
      <c r="A309" s="45">
        <v>2397.9767126400002</v>
      </c>
      <c r="B309" s="45">
        <v>-128.33361639500001</v>
      </c>
    </row>
    <row r="310" spans="1:2" x14ac:dyDescent="0.25">
      <c r="A310" s="45">
        <v>2441.1636765799999</v>
      </c>
      <c r="B310" s="45">
        <v>-128.41144933199999</v>
      </c>
    </row>
    <row r="311" spans="1:2" x14ac:dyDescent="0.25">
      <c r="A311" s="45">
        <v>2485.1284269799999</v>
      </c>
      <c r="B311" s="45">
        <v>-128.37698068200001</v>
      </c>
    </row>
    <row r="312" spans="1:2" x14ac:dyDescent="0.25">
      <c r="A312" s="45">
        <v>2529.8849716</v>
      </c>
      <c r="B312" s="45">
        <v>-128.76103684700001</v>
      </c>
    </row>
    <row r="313" spans="1:2" x14ac:dyDescent="0.25">
      <c r="A313" s="45">
        <v>2575.4475704500001</v>
      </c>
      <c r="B313" s="45">
        <v>-128.90086922200001</v>
      </c>
    </row>
    <row r="314" spans="1:2" x14ac:dyDescent="0.25">
      <c r="A314" s="45">
        <v>2621.83074038</v>
      </c>
      <c r="B314" s="45">
        <v>-128.83802553699999</v>
      </c>
    </row>
    <row r="315" spans="1:2" x14ac:dyDescent="0.25">
      <c r="A315" s="45">
        <v>2669.0492596499998</v>
      </c>
      <c r="B315" s="45">
        <v>-128.905398359</v>
      </c>
    </row>
    <row r="316" spans="1:2" x14ac:dyDescent="0.25">
      <c r="A316" s="45">
        <v>2717.1181726999998</v>
      </c>
      <c r="B316" s="45">
        <v>-129.11596224199999</v>
      </c>
    </row>
    <row r="317" spans="1:2" x14ac:dyDescent="0.25">
      <c r="A317" s="45">
        <v>2766.05279492</v>
      </c>
      <c r="B317" s="45">
        <v>-129.31775719000001</v>
      </c>
    </row>
    <row r="318" spans="1:2" x14ac:dyDescent="0.25">
      <c r="A318" s="45">
        <v>2815.8687175099999</v>
      </c>
      <c r="B318" s="45">
        <v>-129.433344132</v>
      </c>
    </row>
    <row r="319" spans="1:2" x14ac:dyDescent="0.25">
      <c r="A319" s="45">
        <v>2866.58181246</v>
      </c>
      <c r="B319" s="45">
        <v>-129.603951464</v>
      </c>
    </row>
    <row r="320" spans="1:2" x14ac:dyDescent="0.25">
      <c r="A320" s="45">
        <v>2918.2082376399999</v>
      </c>
      <c r="B320" s="45">
        <v>-129.601520024</v>
      </c>
    </row>
    <row r="321" spans="1:2" x14ac:dyDescent="0.25">
      <c r="A321" s="45">
        <v>2970.7644418999998</v>
      </c>
      <c r="B321" s="45">
        <v>-129.746204431</v>
      </c>
    </row>
    <row r="322" spans="1:2" x14ac:dyDescent="0.25">
      <c r="A322" s="45">
        <v>3024.26717031</v>
      </c>
      <c r="B322" s="45">
        <v>-129.86628368199999</v>
      </c>
    </row>
    <row r="323" spans="1:2" x14ac:dyDescent="0.25">
      <c r="A323" s="45">
        <v>3078.7334695499999</v>
      </c>
      <c r="B323" s="45">
        <v>-130.013584939</v>
      </c>
    </row>
    <row r="324" spans="1:2" x14ac:dyDescent="0.25">
      <c r="A324" s="45">
        <v>3134.1806932899999</v>
      </c>
      <c r="B324" s="45">
        <v>-129.949276865</v>
      </c>
    </row>
    <row r="325" spans="1:2" x14ac:dyDescent="0.25">
      <c r="A325" s="45">
        <v>3190.62650773</v>
      </c>
      <c r="B325" s="45">
        <v>-130.27770788300001</v>
      </c>
    </row>
    <row r="326" spans="1:2" x14ac:dyDescent="0.25">
      <c r="A326" s="45">
        <v>3248.0888972399998</v>
      </c>
      <c r="B326" s="45">
        <v>-130.36226754099999</v>
      </c>
    </row>
    <row r="327" spans="1:2" x14ac:dyDescent="0.25">
      <c r="A327" s="45">
        <v>3306.58617009</v>
      </c>
      <c r="B327" s="45">
        <v>-130.427611832</v>
      </c>
    </row>
    <row r="328" spans="1:2" x14ac:dyDescent="0.25">
      <c r="A328" s="45">
        <v>3366.1369642700001</v>
      </c>
      <c r="B328" s="45">
        <v>-130.40512909099999</v>
      </c>
    </row>
    <row r="329" spans="1:2" x14ac:dyDescent="0.25">
      <c r="A329" s="45">
        <v>3426.7602534299999</v>
      </c>
      <c r="B329" s="45">
        <v>-130.68919581599999</v>
      </c>
    </row>
    <row r="330" spans="1:2" x14ac:dyDescent="0.25">
      <c r="A330" s="45">
        <v>3488.4753529499999</v>
      </c>
      <c r="B330" s="45">
        <v>-130.878879872</v>
      </c>
    </row>
    <row r="331" spans="1:2" x14ac:dyDescent="0.25">
      <c r="A331" s="45">
        <v>3551.3019260599999</v>
      </c>
      <c r="B331" s="45">
        <v>-130.94323904199999</v>
      </c>
    </row>
    <row r="332" spans="1:2" x14ac:dyDescent="0.25">
      <c r="A332" s="45">
        <v>3615.2599901100002</v>
      </c>
      <c r="B332" s="45">
        <v>-131.066846857</v>
      </c>
    </row>
    <row r="333" spans="1:2" x14ac:dyDescent="0.25">
      <c r="A333" s="45">
        <v>3680.36992298</v>
      </c>
      <c r="B333" s="45">
        <v>-131.21978989499999</v>
      </c>
    </row>
    <row r="334" spans="1:2" x14ac:dyDescent="0.25">
      <c r="A334" s="45">
        <v>3746.6524695500002</v>
      </c>
      <c r="B334" s="45">
        <v>-131.37895065199999</v>
      </c>
    </row>
    <row r="335" spans="1:2" x14ac:dyDescent="0.25">
      <c r="A335" s="45">
        <v>3814.1287482799999</v>
      </c>
      <c r="B335" s="45">
        <v>-131.505786801</v>
      </c>
    </row>
    <row r="336" spans="1:2" x14ac:dyDescent="0.25">
      <c r="A336" s="45">
        <v>3882.8202580100001</v>
      </c>
      <c r="B336" s="45">
        <v>-131.42696515700001</v>
      </c>
    </row>
    <row r="337" spans="1:2" x14ac:dyDescent="0.25">
      <c r="A337" s="45">
        <v>3952.7488847300001</v>
      </c>
      <c r="B337" s="45">
        <v>-131.635619921</v>
      </c>
    </row>
    <row r="338" spans="1:2" x14ac:dyDescent="0.25">
      <c r="A338" s="45">
        <v>4023.9369086199999</v>
      </c>
      <c r="B338" s="45">
        <v>-131.86759967</v>
      </c>
    </row>
    <row r="339" spans="1:2" x14ac:dyDescent="0.25">
      <c r="A339" s="45">
        <v>4096.40701111</v>
      </c>
      <c r="B339" s="45">
        <v>-131.89419771199999</v>
      </c>
    </row>
    <row r="340" spans="1:2" x14ac:dyDescent="0.25">
      <c r="A340" s="45">
        <v>4170.1822821200003</v>
      </c>
      <c r="B340" s="45">
        <v>-132.00229377299999</v>
      </c>
    </row>
    <row r="341" spans="1:2" x14ac:dyDescent="0.25">
      <c r="A341" s="45">
        <v>4245.28622739</v>
      </c>
      <c r="B341" s="45">
        <v>-132.03485411599999</v>
      </c>
    </row>
    <row r="342" spans="1:2" x14ac:dyDescent="0.25">
      <c r="A342" s="45">
        <v>4321.7427760399996</v>
      </c>
      <c r="B342" s="45">
        <v>-132.22360455200001</v>
      </c>
    </row>
    <row r="343" spans="1:2" x14ac:dyDescent="0.25">
      <c r="A343" s="45">
        <v>4399.5762881000001</v>
      </c>
      <c r="B343" s="45">
        <v>-132.39043222000001</v>
      </c>
    </row>
    <row r="344" spans="1:2" x14ac:dyDescent="0.25">
      <c r="A344" s="45">
        <v>4478.8115623499998</v>
      </c>
      <c r="B344" s="45">
        <v>-132.36744121199999</v>
      </c>
    </row>
    <row r="345" spans="1:2" x14ac:dyDescent="0.25">
      <c r="A345" s="45">
        <v>4559.4738441700001</v>
      </c>
      <c r="B345" s="45">
        <v>-132.30477288899999</v>
      </c>
    </row>
    <row r="346" spans="1:2" x14ac:dyDescent="0.25">
      <c r="A346" s="45">
        <v>4641.5888336099997</v>
      </c>
      <c r="B346" s="45">
        <v>-132.70134910100001</v>
      </c>
    </row>
    <row r="347" spans="1:2" x14ac:dyDescent="0.25">
      <c r="A347" s="45">
        <v>4725.1826935899999</v>
      </c>
      <c r="B347" s="45">
        <v>-133.02889041</v>
      </c>
    </row>
    <row r="348" spans="1:2" x14ac:dyDescent="0.25">
      <c r="A348" s="45">
        <v>4810.2820581799997</v>
      </c>
      <c r="B348" s="45">
        <v>-132.883163443</v>
      </c>
    </row>
    <row r="349" spans="1:2" x14ac:dyDescent="0.25">
      <c r="A349" s="45">
        <v>4896.9140411500002</v>
      </c>
      <c r="B349" s="45">
        <v>-132.97681478600001</v>
      </c>
    </row>
    <row r="350" spans="1:2" x14ac:dyDescent="0.25">
      <c r="A350" s="45">
        <v>4985.1062445899997</v>
      </c>
      <c r="B350" s="45">
        <v>-133.084559966</v>
      </c>
    </row>
    <row r="351" spans="1:2" x14ac:dyDescent="0.25">
      <c r="A351" s="45">
        <v>5074.8867676600003</v>
      </c>
      <c r="B351" s="45">
        <v>-133.155668303</v>
      </c>
    </row>
    <row r="352" spans="1:2" x14ac:dyDescent="0.25">
      <c r="A352" s="45">
        <v>5166.2842156099996</v>
      </c>
      <c r="B352" s="45">
        <v>-133.240491698</v>
      </c>
    </row>
    <row r="353" spans="1:2" x14ac:dyDescent="0.25">
      <c r="A353" s="45">
        <v>5259.3277088599998</v>
      </c>
      <c r="B353" s="45">
        <v>-133.54627155599999</v>
      </c>
    </row>
    <row r="354" spans="1:2" x14ac:dyDescent="0.25">
      <c r="A354" s="45">
        <v>5354.0468922700002</v>
      </c>
      <c r="B354" s="45">
        <v>-133.56715256999999</v>
      </c>
    </row>
    <row r="355" spans="1:2" x14ac:dyDescent="0.25">
      <c r="A355" s="45">
        <v>5450.4719446099998</v>
      </c>
      <c r="B355" s="45">
        <v>-133.62866352200001</v>
      </c>
    </row>
    <row r="356" spans="1:2" x14ac:dyDescent="0.25">
      <c r="A356" s="45">
        <v>5548.6335881499999</v>
      </c>
      <c r="B356" s="45">
        <v>-133.76551371400001</v>
      </c>
    </row>
    <row r="357" spans="1:2" x14ac:dyDescent="0.25">
      <c r="A357" s="45">
        <v>5648.5630984600002</v>
      </c>
      <c r="B357" s="45">
        <v>-133.90837042000001</v>
      </c>
    </row>
    <row r="358" spans="1:2" x14ac:dyDescent="0.25">
      <c r="A358" s="45">
        <v>5750.2923143899998</v>
      </c>
      <c r="B358" s="45">
        <v>-133.992553448</v>
      </c>
    </row>
    <row r="359" spans="1:2" x14ac:dyDescent="0.25">
      <c r="A359" s="45">
        <v>5853.8536481800002</v>
      </c>
      <c r="B359" s="45">
        <v>-134.12814746500001</v>
      </c>
    </row>
    <row r="360" spans="1:2" x14ac:dyDescent="0.25">
      <c r="A360" s="45">
        <v>5959.2800958300004</v>
      </c>
      <c r="B360" s="45">
        <v>-134.12937108700001</v>
      </c>
    </row>
    <row r="361" spans="1:2" x14ac:dyDescent="0.25">
      <c r="A361" s="45">
        <v>6066.6052475699998</v>
      </c>
      <c r="B361" s="45">
        <v>-134.11466170700001</v>
      </c>
    </row>
    <row r="362" spans="1:2" x14ac:dyDescent="0.25">
      <c r="A362" s="45">
        <v>6175.8632985900003</v>
      </c>
      <c r="B362" s="45">
        <v>-134.21735274900001</v>
      </c>
    </row>
    <row r="363" spans="1:2" x14ac:dyDescent="0.25">
      <c r="A363" s="45">
        <v>6287.0890599200002</v>
      </c>
      <c r="B363" s="45">
        <v>-134.57188986400001</v>
      </c>
    </row>
    <row r="364" spans="1:2" x14ac:dyDescent="0.25">
      <c r="A364" s="45">
        <v>6400.3179695299996</v>
      </c>
      <c r="B364" s="45">
        <v>-134.48415702099999</v>
      </c>
    </row>
    <row r="365" spans="1:2" x14ac:dyDescent="0.25">
      <c r="A365" s="45">
        <v>6515.5861036400001</v>
      </c>
      <c r="B365" s="45">
        <v>-134.698959919</v>
      </c>
    </row>
    <row r="366" spans="1:2" x14ac:dyDescent="0.25">
      <c r="A366" s="45">
        <v>6632.9301881600004</v>
      </c>
      <c r="B366" s="45">
        <v>-134.73520591299999</v>
      </c>
    </row>
    <row r="367" spans="1:2" x14ac:dyDescent="0.25">
      <c r="A367" s="45">
        <v>6752.3876104399997</v>
      </c>
      <c r="B367" s="45">
        <v>-134.905234202</v>
      </c>
    </row>
    <row r="368" spans="1:2" x14ac:dyDescent="0.25">
      <c r="A368" s="45">
        <v>6873.9964311800004</v>
      </c>
      <c r="B368" s="45">
        <v>-134.83774318499999</v>
      </c>
    </row>
    <row r="369" spans="1:2" x14ac:dyDescent="0.25">
      <c r="A369" s="45">
        <v>6997.7953965200004</v>
      </c>
      <c r="B369" s="45">
        <v>-135.14183585000001</v>
      </c>
    </row>
    <row r="370" spans="1:2" x14ac:dyDescent="0.25">
      <c r="A370" s="45">
        <v>7123.8239504200001</v>
      </c>
      <c r="B370" s="45">
        <v>-135.12306158600001</v>
      </c>
    </row>
    <row r="371" spans="1:2" x14ac:dyDescent="0.25">
      <c r="A371" s="45">
        <v>7252.1222472199997</v>
      </c>
      <c r="B371" s="45">
        <v>-135.28561494100001</v>
      </c>
    </row>
    <row r="372" spans="1:2" x14ac:dyDescent="0.25">
      <c r="A372" s="45">
        <v>7382.7311644199999</v>
      </c>
      <c r="B372" s="45">
        <v>-135.194249195</v>
      </c>
    </row>
    <row r="373" spans="1:2" x14ac:dyDescent="0.25">
      <c r="A373" s="45">
        <v>7515.6923157199999</v>
      </c>
      <c r="B373" s="45">
        <v>-135.33104851600001</v>
      </c>
    </row>
    <row r="374" spans="1:2" x14ac:dyDescent="0.25">
      <c r="A374" s="45">
        <v>7651.0480642700004</v>
      </c>
      <c r="B374" s="45">
        <v>-135.421343939</v>
      </c>
    </row>
    <row r="375" spans="1:2" x14ac:dyDescent="0.25">
      <c r="A375" s="45">
        <v>7788.8415361799998</v>
      </c>
      <c r="B375" s="45">
        <v>-135.581029132</v>
      </c>
    </row>
    <row r="376" spans="1:2" x14ac:dyDescent="0.25">
      <c r="A376" s="45">
        <v>7929.1166342300003</v>
      </c>
      <c r="B376" s="45">
        <v>-135.636438454</v>
      </c>
    </row>
    <row r="377" spans="1:2" x14ac:dyDescent="0.25">
      <c r="A377" s="45">
        <v>8071.9180518900002</v>
      </c>
      <c r="B377" s="45">
        <v>-135.70180401100001</v>
      </c>
    </row>
    <row r="378" spans="1:2" x14ac:dyDescent="0.25">
      <c r="A378" s="45">
        <v>8217.2912875500006</v>
      </c>
      <c r="B378" s="45">
        <v>-135.89444858100001</v>
      </c>
    </row>
    <row r="379" spans="1:2" x14ac:dyDescent="0.25">
      <c r="A379" s="45">
        <v>8365.2826590099994</v>
      </c>
      <c r="B379" s="45">
        <v>-136.044972868</v>
      </c>
    </row>
    <row r="380" spans="1:2" x14ac:dyDescent="0.25">
      <c r="A380" s="45">
        <v>8515.9393182500007</v>
      </c>
      <c r="B380" s="45">
        <v>-135.99709056399999</v>
      </c>
    </row>
    <row r="381" spans="1:2" x14ac:dyDescent="0.25">
      <c r="A381" s="45">
        <v>8669.3092664399992</v>
      </c>
      <c r="B381" s="45">
        <v>-136.01001210800001</v>
      </c>
    </row>
    <row r="382" spans="1:2" x14ac:dyDescent="0.25">
      <c r="A382" s="45">
        <v>8825.4413692300004</v>
      </c>
      <c r="B382" s="45">
        <v>-136.10394621399999</v>
      </c>
    </row>
    <row r="383" spans="1:2" x14ac:dyDescent="0.25">
      <c r="A383" s="45">
        <v>8984.3853723499997</v>
      </c>
      <c r="B383" s="45">
        <v>-136.14693276200001</v>
      </c>
    </row>
    <row r="384" spans="1:2" x14ac:dyDescent="0.25">
      <c r="A384" s="45">
        <v>9146.1919174100003</v>
      </c>
      <c r="B384" s="45">
        <v>-136.35016206399999</v>
      </c>
    </row>
    <row r="385" spans="1:2" x14ac:dyDescent="0.25">
      <c r="A385" s="45">
        <v>9310.9125580899999</v>
      </c>
      <c r="B385" s="45">
        <v>-136.31307520499999</v>
      </c>
    </row>
    <row r="386" spans="1:2" x14ac:dyDescent="0.25">
      <c r="A386" s="45">
        <v>9478.5997765200009</v>
      </c>
      <c r="B386" s="45">
        <v>-136.527734536</v>
      </c>
    </row>
    <row r="387" spans="1:2" x14ac:dyDescent="0.25">
      <c r="A387" s="45">
        <v>9649.3070000299995</v>
      </c>
      <c r="B387" s="45">
        <v>-136.53819481100001</v>
      </c>
    </row>
    <row r="388" spans="1:2" x14ac:dyDescent="0.25">
      <c r="A388" s="45">
        <v>9823.0886181700007</v>
      </c>
      <c r="B388" s="45">
        <v>-136.87122895900001</v>
      </c>
    </row>
    <row r="389" spans="1:2" x14ac:dyDescent="0.25">
      <c r="A389" s="45">
        <v>10000</v>
      </c>
      <c r="B389" s="45">
        <v>-136.75190887599999</v>
      </c>
    </row>
    <row r="390" spans="1:2" x14ac:dyDescent="0.25">
      <c r="A390" s="45">
        <v>10180.097511800001</v>
      </c>
      <c r="B390" s="45">
        <v>-136.89214944299999</v>
      </c>
    </row>
    <row r="391" spans="1:2" x14ac:dyDescent="0.25">
      <c r="A391" s="45">
        <v>10363.438534999999</v>
      </c>
      <c r="B391" s="45">
        <v>-137.02831294500001</v>
      </c>
    </row>
    <row r="392" spans="1:2" x14ac:dyDescent="0.25">
      <c r="A392" s="45">
        <v>10550.0814844</v>
      </c>
      <c r="B392" s="45">
        <v>-136.90865119200001</v>
      </c>
    </row>
    <row r="393" spans="1:2" x14ac:dyDescent="0.25">
      <c r="A393" s="45">
        <v>10740.085826799999</v>
      </c>
      <c r="B393" s="45">
        <v>-137.06237879400001</v>
      </c>
    </row>
    <row r="394" spans="1:2" x14ac:dyDescent="0.25">
      <c r="A394" s="45">
        <v>10933.5121002</v>
      </c>
      <c r="B394" s="45">
        <v>-137.03358151899999</v>
      </c>
    </row>
    <row r="395" spans="1:2" x14ac:dyDescent="0.25">
      <c r="A395" s="45">
        <v>11130.421932699999</v>
      </c>
      <c r="B395" s="45">
        <v>-137.26906025700001</v>
      </c>
    </row>
    <row r="396" spans="1:2" x14ac:dyDescent="0.25">
      <c r="A396" s="45">
        <v>11330.878062199999</v>
      </c>
      <c r="B396" s="45">
        <v>-137.24581319000001</v>
      </c>
    </row>
    <row r="397" spans="1:2" x14ac:dyDescent="0.25">
      <c r="A397" s="45">
        <v>11534.944356800001</v>
      </c>
      <c r="B397" s="45">
        <v>-137.264501575</v>
      </c>
    </row>
    <row r="398" spans="1:2" x14ac:dyDescent="0.25">
      <c r="A398" s="45">
        <v>11742.6858345</v>
      </c>
      <c r="B398" s="45">
        <v>-137.40256655799999</v>
      </c>
    </row>
    <row r="399" spans="1:2" x14ac:dyDescent="0.25">
      <c r="A399" s="45">
        <v>11954.168684599999</v>
      </c>
      <c r="B399" s="45">
        <v>-137.60155184300001</v>
      </c>
    </row>
    <row r="400" spans="1:2" x14ac:dyDescent="0.25">
      <c r="A400" s="45">
        <v>12169.4602882</v>
      </c>
      <c r="B400" s="45">
        <v>-137.46900846099999</v>
      </c>
    </row>
    <row r="401" spans="1:2" x14ac:dyDescent="0.25">
      <c r="A401" s="45">
        <v>12388.629239899999</v>
      </c>
      <c r="B401" s="45">
        <v>-137.70808630900001</v>
      </c>
    </row>
    <row r="402" spans="1:2" x14ac:dyDescent="0.25">
      <c r="A402" s="45">
        <v>12611.745370000001</v>
      </c>
      <c r="B402" s="45">
        <v>-137.77575429000001</v>
      </c>
    </row>
    <row r="403" spans="1:2" x14ac:dyDescent="0.25">
      <c r="A403" s="45">
        <v>12838.879766100001</v>
      </c>
      <c r="B403" s="45">
        <v>-137.850626353</v>
      </c>
    </row>
    <row r="404" spans="1:2" x14ac:dyDescent="0.25">
      <c r="A404" s="45">
        <v>13070.1047961</v>
      </c>
      <c r="B404" s="45">
        <v>-137.998158706</v>
      </c>
    </row>
    <row r="405" spans="1:2" x14ac:dyDescent="0.25">
      <c r="A405" s="45">
        <v>13305.494131400001</v>
      </c>
      <c r="B405" s="45">
        <v>-138.06313167900001</v>
      </c>
    </row>
    <row r="406" spans="1:2" x14ac:dyDescent="0.25">
      <c r="A406" s="45">
        <v>13545.12277</v>
      </c>
      <c r="B406" s="45">
        <v>-138.034618279</v>
      </c>
    </row>
    <row r="407" spans="1:2" x14ac:dyDescent="0.25">
      <c r="A407" s="45">
        <v>13789.0670608</v>
      </c>
      <c r="B407" s="45">
        <v>-138.027748065</v>
      </c>
    </row>
    <row r="408" spans="1:2" x14ac:dyDescent="0.25">
      <c r="A408" s="45">
        <v>14037.4047276</v>
      </c>
      <c r="B408" s="45">
        <v>-138.12510725499999</v>
      </c>
    </row>
    <row r="409" spans="1:2" x14ac:dyDescent="0.25">
      <c r="A409" s="45">
        <v>14290.2148939</v>
      </c>
      <c r="B409" s="45">
        <v>-138.19885860900001</v>
      </c>
    </row>
    <row r="410" spans="1:2" x14ac:dyDescent="0.25">
      <c r="A410" s="45">
        <v>14547.5781085</v>
      </c>
      <c r="B410" s="45">
        <v>-138.292552363</v>
      </c>
    </row>
    <row r="411" spans="1:2" x14ac:dyDescent="0.25">
      <c r="A411" s="45">
        <v>14809.576370500001</v>
      </c>
      <c r="B411" s="45">
        <v>-138.46224156900001</v>
      </c>
    </row>
    <row r="412" spans="1:2" x14ac:dyDescent="0.25">
      <c r="A412" s="45">
        <v>15076.293156</v>
      </c>
      <c r="B412" s="45">
        <v>-138.50143397900001</v>
      </c>
    </row>
    <row r="413" spans="1:2" x14ac:dyDescent="0.25">
      <c r="A413" s="45">
        <v>15347.8134445</v>
      </c>
      <c r="B413" s="45">
        <v>-138.45772788599999</v>
      </c>
    </row>
    <row r="414" spans="1:2" x14ac:dyDescent="0.25">
      <c r="A414" s="45">
        <v>15624.2237458</v>
      </c>
      <c r="B414" s="45">
        <v>-138.51885497699999</v>
      </c>
    </row>
    <row r="415" spans="1:2" x14ac:dyDescent="0.25">
      <c r="A415" s="45">
        <v>15905.612127799999</v>
      </c>
      <c r="B415" s="45">
        <v>-138.68601670999999</v>
      </c>
    </row>
    <row r="416" spans="1:2" x14ac:dyDescent="0.25">
      <c r="A416" s="45">
        <v>16192.068244599999</v>
      </c>
      <c r="B416" s="45">
        <v>-138.77145615800001</v>
      </c>
    </row>
    <row r="417" spans="1:2" x14ac:dyDescent="0.25">
      <c r="A417" s="45">
        <v>16483.683364799999</v>
      </c>
      <c r="B417" s="45">
        <v>-138.81654663699999</v>
      </c>
    </row>
    <row r="418" spans="1:2" x14ac:dyDescent="0.25">
      <c r="A418" s="45">
        <v>16780.550400700002</v>
      </c>
      <c r="B418" s="45">
        <v>-138.940787043</v>
      </c>
    </row>
    <row r="419" spans="1:2" x14ac:dyDescent="0.25">
      <c r="A419" s="45">
        <v>17082.763938100001</v>
      </c>
      <c r="B419" s="45">
        <v>-138.98941471500001</v>
      </c>
    </row>
    <row r="420" spans="1:2" x14ac:dyDescent="0.25">
      <c r="A420" s="45">
        <v>17390.420266100002</v>
      </c>
      <c r="B420" s="45">
        <v>-138.996462554</v>
      </c>
    </row>
    <row r="421" spans="1:2" x14ac:dyDescent="0.25">
      <c r="A421" s="45">
        <v>17703.617407999998</v>
      </c>
      <c r="B421" s="45">
        <v>-139.02284110900001</v>
      </c>
    </row>
    <row r="422" spans="1:2" x14ac:dyDescent="0.25">
      <c r="A422" s="45">
        <v>18022.455152499999</v>
      </c>
      <c r="B422" s="45">
        <v>-139.21294060599999</v>
      </c>
    </row>
    <row r="423" spans="1:2" x14ac:dyDescent="0.25">
      <c r="A423" s="45">
        <v>18347.0350855</v>
      </c>
      <c r="B423" s="45">
        <v>-139.21683750700001</v>
      </c>
    </row>
    <row r="424" spans="1:2" x14ac:dyDescent="0.25">
      <c r="A424" s="45">
        <v>18677.4606222</v>
      </c>
      <c r="B424" s="45">
        <v>-139.35485657300001</v>
      </c>
    </row>
    <row r="425" spans="1:2" x14ac:dyDescent="0.25">
      <c r="A425" s="45">
        <v>19013.8370407</v>
      </c>
      <c r="B425" s="45">
        <v>-139.50047651700001</v>
      </c>
    </row>
    <row r="426" spans="1:2" x14ac:dyDescent="0.25">
      <c r="A426" s="45">
        <v>19356.271514799999</v>
      </c>
      <c r="B426" s="45">
        <v>-139.49367825300001</v>
      </c>
    </row>
    <row r="427" spans="1:2" x14ac:dyDescent="0.25">
      <c r="A427" s="45">
        <v>19704.8731486</v>
      </c>
      <c r="B427" s="45">
        <v>-139.69540576899999</v>
      </c>
    </row>
    <row r="428" spans="1:2" x14ac:dyDescent="0.25">
      <c r="A428" s="45">
        <v>20059.753011000001</v>
      </c>
      <c r="B428" s="45">
        <v>-139.713084563</v>
      </c>
    </row>
    <row r="429" spans="1:2" x14ac:dyDescent="0.25">
      <c r="A429" s="45">
        <v>20421.024171500001</v>
      </c>
      <c r="B429" s="45">
        <v>-139.64557875099999</v>
      </c>
    </row>
    <row r="430" spans="1:2" x14ac:dyDescent="0.25">
      <c r="A430" s="45">
        <v>20788.801735599998</v>
      </c>
      <c r="B430" s="45">
        <v>-139.724474208</v>
      </c>
    </row>
    <row r="431" spans="1:2" x14ac:dyDescent="0.25">
      <c r="A431" s="45">
        <v>21163.202882199999</v>
      </c>
      <c r="B431" s="45">
        <v>-139.75500055800001</v>
      </c>
    </row>
    <row r="432" spans="1:2" x14ac:dyDescent="0.25">
      <c r="A432" s="45">
        <v>21544.346900299999</v>
      </c>
      <c r="B432" s="45">
        <v>-139.93185095199999</v>
      </c>
    </row>
    <row r="433" spans="1:2" x14ac:dyDescent="0.25">
      <c r="A433" s="45">
        <v>21932.355227299999</v>
      </c>
      <c r="B433" s="45">
        <v>-139.970913131</v>
      </c>
    </row>
    <row r="434" spans="1:2" x14ac:dyDescent="0.25">
      <c r="A434" s="45">
        <v>22327.351487799999</v>
      </c>
      <c r="B434" s="45">
        <v>-139.91904851699999</v>
      </c>
    </row>
    <row r="435" spans="1:2" x14ac:dyDescent="0.25">
      <c r="A435" s="45">
        <v>22729.461532599998</v>
      </c>
      <c r="B435" s="45">
        <v>-140.01102964200001</v>
      </c>
    </row>
    <row r="436" spans="1:2" x14ac:dyDescent="0.25">
      <c r="A436" s="45">
        <v>23138.813479199998</v>
      </c>
      <c r="B436" s="45">
        <v>-140.020513704</v>
      </c>
    </row>
    <row r="437" spans="1:2" x14ac:dyDescent="0.25">
      <c r="A437" s="45">
        <v>23555.537752600001</v>
      </c>
      <c r="B437" s="45">
        <v>-140.15718151999999</v>
      </c>
    </row>
    <row r="438" spans="1:2" x14ac:dyDescent="0.25">
      <c r="A438" s="45">
        <v>23979.767126399998</v>
      </c>
      <c r="B438" s="45">
        <v>-140.34031321500001</v>
      </c>
    </row>
    <row r="439" spans="1:2" x14ac:dyDescent="0.25">
      <c r="A439" s="45">
        <v>24411.636765800002</v>
      </c>
      <c r="B439" s="45">
        <v>-140.39610764099999</v>
      </c>
    </row>
    <row r="440" spans="1:2" x14ac:dyDescent="0.25">
      <c r="A440" s="45">
        <v>24851.284269799999</v>
      </c>
      <c r="B440" s="45">
        <v>-140.53602233000001</v>
      </c>
    </row>
    <row r="441" spans="1:2" x14ac:dyDescent="0.25">
      <c r="A441" s="45">
        <v>25298.849716000001</v>
      </c>
      <c r="B441" s="45">
        <v>-140.60413203300001</v>
      </c>
    </row>
    <row r="442" spans="1:2" x14ac:dyDescent="0.25">
      <c r="A442" s="45">
        <v>25754.475704500001</v>
      </c>
      <c r="B442" s="45">
        <v>-140.58234563600001</v>
      </c>
    </row>
    <row r="443" spans="1:2" x14ac:dyDescent="0.25">
      <c r="A443" s="45">
        <v>26218.307403800001</v>
      </c>
      <c r="B443" s="45">
        <v>-140.58085068</v>
      </c>
    </row>
    <row r="444" spans="1:2" x14ac:dyDescent="0.25">
      <c r="A444" s="45">
        <v>26690.4925965</v>
      </c>
      <c r="B444" s="45">
        <v>-140.72295334899999</v>
      </c>
    </row>
    <row r="445" spans="1:2" x14ac:dyDescent="0.25">
      <c r="A445" s="45">
        <v>27171.181726999999</v>
      </c>
      <c r="B445" s="45">
        <v>-140.79421831799999</v>
      </c>
    </row>
    <row r="446" spans="1:2" x14ac:dyDescent="0.25">
      <c r="A446" s="45">
        <v>27660.527949200001</v>
      </c>
      <c r="B446" s="45">
        <v>-140.91300907900001</v>
      </c>
    </row>
    <row r="447" spans="1:2" x14ac:dyDescent="0.25">
      <c r="A447" s="45">
        <v>28158.6871751</v>
      </c>
      <c r="B447" s="45">
        <v>-140.84221414800001</v>
      </c>
    </row>
    <row r="448" spans="1:2" x14ac:dyDescent="0.25">
      <c r="A448" s="45">
        <v>28665.818124599999</v>
      </c>
      <c r="B448" s="45">
        <v>-140.816053329</v>
      </c>
    </row>
    <row r="449" spans="1:2" x14ac:dyDescent="0.25">
      <c r="A449" s="45">
        <v>29182.082376400002</v>
      </c>
      <c r="B449" s="45">
        <v>-141.03343425099999</v>
      </c>
    </row>
    <row r="450" spans="1:2" x14ac:dyDescent="0.25">
      <c r="A450" s="45">
        <v>29707.644419</v>
      </c>
      <c r="B450" s="45">
        <v>-141.26809671000001</v>
      </c>
    </row>
    <row r="451" spans="1:2" x14ac:dyDescent="0.25">
      <c r="A451" s="45">
        <v>30242.671703100001</v>
      </c>
      <c r="B451" s="45">
        <v>-141.21562584899999</v>
      </c>
    </row>
    <row r="452" spans="1:2" x14ac:dyDescent="0.25">
      <c r="A452" s="45">
        <v>30787.334695500002</v>
      </c>
      <c r="B452" s="45">
        <v>-141.10881799200001</v>
      </c>
    </row>
    <row r="453" spans="1:2" x14ac:dyDescent="0.25">
      <c r="A453" s="45">
        <v>31341.806932899999</v>
      </c>
      <c r="B453" s="45">
        <v>-141.20946971399999</v>
      </c>
    </row>
    <row r="454" spans="1:2" x14ac:dyDescent="0.25">
      <c r="A454" s="45">
        <v>31906.265077299999</v>
      </c>
      <c r="B454" s="45">
        <v>-141.27674225600001</v>
      </c>
    </row>
    <row r="455" spans="1:2" x14ac:dyDescent="0.25">
      <c r="A455" s="45">
        <v>32480.8889724</v>
      </c>
      <c r="B455" s="45">
        <v>-141.151636771</v>
      </c>
    </row>
    <row r="456" spans="1:2" x14ac:dyDescent="0.25">
      <c r="A456" s="45">
        <v>33065.861700900001</v>
      </c>
      <c r="B456" s="45">
        <v>-141.41517810299999</v>
      </c>
    </row>
    <row r="457" spans="1:2" x14ac:dyDescent="0.25">
      <c r="A457" s="45">
        <v>33661.369642700003</v>
      </c>
      <c r="B457" s="45">
        <v>-141.393743613</v>
      </c>
    </row>
    <row r="458" spans="1:2" x14ac:dyDescent="0.25">
      <c r="A458" s="45">
        <v>34267.6025343</v>
      </c>
      <c r="B458" s="45">
        <v>-141.57009609599999</v>
      </c>
    </row>
    <row r="459" spans="1:2" x14ac:dyDescent="0.25">
      <c r="A459" s="45">
        <v>34884.753529499998</v>
      </c>
      <c r="B459" s="45">
        <v>-141.60343297</v>
      </c>
    </row>
    <row r="460" spans="1:2" x14ac:dyDescent="0.25">
      <c r="A460" s="45">
        <v>35513.019260599998</v>
      </c>
      <c r="B460" s="45">
        <v>-141.61498243299999</v>
      </c>
    </row>
    <row r="461" spans="1:2" x14ac:dyDescent="0.25">
      <c r="A461" s="45">
        <v>36152.599901100002</v>
      </c>
      <c r="B461" s="45">
        <v>-141.87345286600001</v>
      </c>
    </row>
    <row r="462" spans="1:2" x14ac:dyDescent="0.25">
      <c r="A462" s="45">
        <v>36803.699229799997</v>
      </c>
      <c r="B462" s="45">
        <v>-141.78645422700001</v>
      </c>
    </row>
    <row r="463" spans="1:2" x14ac:dyDescent="0.25">
      <c r="A463" s="45">
        <v>37466.524695499997</v>
      </c>
      <c r="B463" s="45">
        <v>-141.783004549</v>
      </c>
    </row>
    <row r="464" spans="1:2" x14ac:dyDescent="0.25">
      <c r="A464" s="45">
        <v>38141.287482799999</v>
      </c>
      <c r="B464" s="45">
        <v>-141.86980894999999</v>
      </c>
    </row>
    <row r="465" spans="1:2" x14ac:dyDescent="0.25">
      <c r="A465" s="45">
        <v>38828.202580099998</v>
      </c>
      <c r="B465" s="45">
        <v>-141.89397715600001</v>
      </c>
    </row>
    <row r="466" spans="1:2" x14ac:dyDescent="0.25">
      <c r="A466" s="45">
        <v>39527.488847300003</v>
      </c>
      <c r="B466" s="45">
        <v>-142.02732595000001</v>
      </c>
    </row>
    <row r="467" spans="1:2" x14ac:dyDescent="0.25">
      <c r="A467" s="45">
        <v>40239.3690862</v>
      </c>
      <c r="B467" s="45">
        <v>-142.097571923</v>
      </c>
    </row>
    <row r="468" spans="1:2" x14ac:dyDescent="0.25">
      <c r="A468" s="45">
        <v>40964.070111100002</v>
      </c>
      <c r="B468" s="45">
        <v>-142.27231728999999</v>
      </c>
    </row>
    <row r="469" spans="1:2" x14ac:dyDescent="0.25">
      <c r="A469" s="45">
        <v>41701.822821200003</v>
      </c>
      <c r="B469" s="45">
        <v>-142.21729429300001</v>
      </c>
    </row>
    <row r="470" spans="1:2" x14ac:dyDescent="0.25">
      <c r="A470" s="45">
        <v>42452.862273899998</v>
      </c>
      <c r="B470" s="45">
        <v>-142.303280105</v>
      </c>
    </row>
    <row r="471" spans="1:2" x14ac:dyDescent="0.25">
      <c r="A471" s="45">
        <v>43217.427760400002</v>
      </c>
      <c r="B471" s="45">
        <v>-142.22922389799999</v>
      </c>
    </row>
    <row r="472" spans="1:2" x14ac:dyDescent="0.25">
      <c r="A472" s="45">
        <v>43995.762881000002</v>
      </c>
      <c r="B472" s="45">
        <v>-142.40232008199999</v>
      </c>
    </row>
    <row r="473" spans="1:2" x14ac:dyDescent="0.25">
      <c r="A473" s="45">
        <v>44788.115623500002</v>
      </c>
      <c r="B473" s="45">
        <v>-142.50380260099999</v>
      </c>
    </row>
    <row r="474" spans="1:2" x14ac:dyDescent="0.25">
      <c r="A474" s="45">
        <v>45594.738441699999</v>
      </c>
      <c r="B474" s="45">
        <v>-142.57934479599999</v>
      </c>
    </row>
    <row r="475" spans="1:2" x14ac:dyDescent="0.25">
      <c r="A475" s="45">
        <v>46415.888336099997</v>
      </c>
      <c r="B475" s="45">
        <v>-142.57211068199999</v>
      </c>
    </row>
    <row r="476" spans="1:2" x14ac:dyDescent="0.25">
      <c r="A476" s="45">
        <v>47251.826935899997</v>
      </c>
      <c r="B476" s="45">
        <v>-142.66755908600001</v>
      </c>
    </row>
    <row r="477" spans="1:2" x14ac:dyDescent="0.25">
      <c r="A477" s="45">
        <v>48102.820581799999</v>
      </c>
      <c r="B477" s="45">
        <v>-142.63394468300001</v>
      </c>
    </row>
    <row r="478" spans="1:2" x14ac:dyDescent="0.25">
      <c r="A478" s="45">
        <v>48969.140411499997</v>
      </c>
      <c r="B478" s="45">
        <v>-142.67222400599999</v>
      </c>
    </row>
    <row r="479" spans="1:2" x14ac:dyDescent="0.25">
      <c r="A479" s="45">
        <v>49851.062445900003</v>
      </c>
      <c r="B479" s="45">
        <v>-142.750354061</v>
      </c>
    </row>
    <row r="480" spans="1:2" x14ac:dyDescent="0.25">
      <c r="A480" s="45">
        <v>50748.867676599999</v>
      </c>
      <c r="B480" s="45">
        <v>-142.89264395399999</v>
      </c>
    </row>
    <row r="481" spans="1:2" x14ac:dyDescent="0.25">
      <c r="A481" s="45">
        <v>51662.8421561</v>
      </c>
      <c r="B481" s="45">
        <v>-142.844224201</v>
      </c>
    </row>
    <row r="482" spans="1:2" x14ac:dyDescent="0.25">
      <c r="A482" s="45">
        <v>52593.2770886</v>
      </c>
      <c r="B482" s="45">
        <v>-142.93090212300001</v>
      </c>
    </row>
    <row r="483" spans="1:2" x14ac:dyDescent="0.25">
      <c r="A483" s="45">
        <v>53540.468922699998</v>
      </c>
      <c r="B483" s="45">
        <v>-143.027207938</v>
      </c>
    </row>
    <row r="484" spans="1:2" x14ac:dyDescent="0.25">
      <c r="A484" s="45">
        <v>54504.719446100004</v>
      </c>
      <c r="B484" s="45">
        <v>-143.04432258400001</v>
      </c>
    </row>
    <row r="485" spans="1:2" x14ac:dyDescent="0.25">
      <c r="A485" s="45">
        <v>55486.335881500003</v>
      </c>
      <c r="B485" s="45">
        <v>-143.05848883499999</v>
      </c>
    </row>
    <row r="486" spans="1:2" x14ac:dyDescent="0.25">
      <c r="A486" s="45">
        <v>56485.6309846</v>
      </c>
      <c r="B486" s="45">
        <v>-143.1126233</v>
      </c>
    </row>
    <row r="487" spans="1:2" x14ac:dyDescent="0.25">
      <c r="A487" s="45">
        <v>57502.9231439</v>
      </c>
      <c r="B487" s="45">
        <v>-143.20355433899999</v>
      </c>
    </row>
    <row r="488" spans="1:2" x14ac:dyDescent="0.25">
      <c r="A488" s="45">
        <v>58538.536481800002</v>
      </c>
      <c r="B488" s="45">
        <v>-143.245083102</v>
      </c>
    </row>
    <row r="489" spans="1:2" x14ac:dyDescent="0.25">
      <c r="A489" s="45">
        <v>59592.800958300002</v>
      </c>
      <c r="B489" s="45">
        <v>-143.319997129</v>
      </c>
    </row>
    <row r="490" spans="1:2" x14ac:dyDescent="0.25">
      <c r="A490" s="45">
        <v>60666.052475700002</v>
      </c>
      <c r="B490" s="45">
        <v>-143.43041316099999</v>
      </c>
    </row>
    <row r="491" spans="1:2" x14ac:dyDescent="0.25">
      <c r="A491" s="45">
        <v>61758.632985900003</v>
      </c>
      <c r="B491" s="45">
        <v>-143.47020140000001</v>
      </c>
    </row>
    <row r="492" spans="1:2" x14ac:dyDescent="0.25">
      <c r="A492" s="45">
        <v>62870.8905992</v>
      </c>
      <c r="B492" s="45">
        <v>-143.54101105000001</v>
      </c>
    </row>
    <row r="493" spans="1:2" x14ac:dyDescent="0.25">
      <c r="A493" s="45">
        <v>64003.179695300001</v>
      </c>
      <c r="B493" s="45">
        <v>-143.54389750199999</v>
      </c>
    </row>
    <row r="494" spans="1:2" x14ac:dyDescent="0.25">
      <c r="A494" s="45">
        <v>65155.861036399998</v>
      </c>
      <c r="B494" s="45">
        <v>-143.612281164</v>
      </c>
    </row>
    <row r="495" spans="1:2" x14ac:dyDescent="0.25">
      <c r="A495" s="45">
        <v>66329.301881599997</v>
      </c>
      <c r="B495" s="45">
        <v>-143.67623817099999</v>
      </c>
    </row>
    <row r="496" spans="1:2" x14ac:dyDescent="0.25">
      <c r="A496" s="45">
        <v>67523.876104399998</v>
      </c>
      <c r="B496" s="45">
        <v>-143.620221168</v>
      </c>
    </row>
    <row r="497" spans="1:2" x14ac:dyDescent="0.25">
      <c r="A497" s="45">
        <v>68739.964311799995</v>
      </c>
      <c r="B497" s="45">
        <v>-143.74279129300001</v>
      </c>
    </row>
    <row r="498" spans="1:2" x14ac:dyDescent="0.25">
      <c r="A498" s="45">
        <v>69977.953965199995</v>
      </c>
      <c r="B498" s="45">
        <v>-143.84789888899999</v>
      </c>
    </row>
    <row r="499" spans="1:2" x14ac:dyDescent="0.25">
      <c r="A499" s="45">
        <v>71238.239504199999</v>
      </c>
      <c r="B499" s="45">
        <v>-143.79711114200001</v>
      </c>
    </row>
    <row r="500" spans="1:2" x14ac:dyDescent="0.25">
      <c r="A500" s="45">
        <v>72521.222472199996</v>
      </c>
      <c r="B500" s="45">
        <v>-143.92666636000001</v>
      </c>
    </row>
    <row r="501" spans="1:2" x14ac:dyDescent="0.25">
      <c r="A501" s="45">
        <v>73827.311644200003</v>
      </c>
      <c r="B501" s="45">
        <v>-143.942018066</v>
      </c>
    </row>
    <row r="502" spans="1:2" x14ac:dyDescent="0.25">
      <c r="A502" s="45">
        <v>75156.923157199999</v>
      </c>
      <c r="B502" s="45">
        <v>-144.063647264</v>
      </c>
    </row>
    <row r="503" spans="1:2" x14ac:dyDescent="0.25">
      <c r="A503" s="45">
        <v>76510.4806427</v>
      </c>
      <c r="B503" s="45">
        <v>-144.19898201800001</v>
      </c>
    </row>
    <row r="504" spans="1:2" x14ac:dyDescent="0.25">
      <c r="A504" s="45">
        <v>77888.415361799998</v>
      </c>
      <c r="B504" s="45">
        <v>-144.084243063</v>
      </c>
    </row>
    <row r="505" spans="1:2" x14ac:dyDescent="0.25">
      <c r="A505" s="45">
        <v>79291.166342299999</v>
      </c>
      <c r="B505" s="45">
        <v>-144.20331578400001</v>
      </c>
    </row>
    <row r="506" spans="1:2" x14ac:dyDescent="0.25">
      <c r="A506" s="45">
        <v>80719.180518900001</v>
      </c>
      <c r="B506" s="45">
        <v>-144.19347721400001</v>
      </c>
    </row>
    <row r="507" spans="1:2" x14ac:dyDescent="0.25">
      <c r="A507" s="45">
        <v>82172.912875499998</v>
      </c>
      <c r="B507" s="45">
        <v>-144.26806661000001</v>
      </c>
    </row>
    <row r="508" spans="1:2" x14ac:dyDescent="0.25">
      <c r="A508" s="45">
        <v>83652.826590099998</v>
      </c>
      <c r="B508" s="45">
        <v>-144.405596301</v>
      </c>
    </row>
    <row r="509" spans="1:2" x14ac:dyDescent="0.25">
      <c r="A509" s="45">
        <v>85159.393182500004</v>
      </c>
      <c r="B509" s="45">
        <v>-144.440744577</v>
      </c>
    </row>
    <row r="510" spans="1:2" x14ac:dyDescent="0.25">
      <c r="A510" s="45">
        <v>86693.092664399999</v>
      </c>
      <c r="B510" s="45">
        <v>-144.55951152</v>
      </c>
    </row>
    <row r="511" spans="1:2" x14ac:dyDescent="0.25">
      <c r="A511" s="45">
        <v>88254.413692300004</v>
      </c>
      <c r="B511" s="45">
        <v>-144.54316166999999</v>
      </c>
    </row>
    <row r="512" spans="1:2" x14ac:dyDescent="0.25">
      <c r="A512" s="45">
        <v>89843.853723499997</v>
      </c>
      <c r="B512" s="45">
        <v>-144.622722455</v>
      </c>
    </row>
    <row r="513" spans="1:2" x14ac:dyDescent="0.25">
      <c r="A513" s="45">
        <v>91461.919174099996</v>
      </c>
      <c r="B513" s="45">
        <v>-144.64233506299999</v>
      </c>
    </row>
    <row r="514" spans="1:2" x14ac:dyDescent="0.25">
      <c r="A514" s="45">
        <v>93109.125580899999</v>
      </c>
      <c r="B514" s="45">
        <v>-144.750625308</v>
      </c>
    </row>
    <row r="515" spans="1:2" x14ac:dyDescent="0.25">
      <c r="A515" s="45">
        <v>94785.997765199994</v>
      </c>
      <c r="B515" s="45">
        <v>-144.80958239200001</v>
      </c>
    </row>
    <row r="516" spans="1:2" x14ac:dyDescent="0.25">
      <c r="A516" s="45">
        <v>96493.070000299995</v>
      </c>
      <c r="B516" s="45">
        <v>-144.860751072</v>
      </c>
    </row>
    <row r="517" spans="1:2" x14ac:dyDescent="0.25">
      <c r="A517" s="45">
        <v>98230.8861817</v>
      </c>
      <c r="B517" s="45">
        <v>-144.848828002</v>
      </c>
    </row>
    <row r="518" spans="1:2" x14ac:dyDescent="0.25">
      <c r="A518" s="45">
        <v>100000</v>
      </c>
      <c r="B518" s="45">
        <v>-144.900335891</v>
      </c>
    </row>
    <row r="519" spans="1:2" x14ac:dyDescent="0.25">
      <c r="A519" s="45">
        <v>101800.975118</v>
      </c>
      <c r="B519" s="45">
        <v>-144.94828653799999</v>
      </c>
    </row>
    <row r="520" spans="1:2" x14ac:dyDescent="0.25">
      <c r="A520" s="45">
        <v>103634.38535</v>
      </c>
      <c r="B520" s="45">
        <v>-145.00783714600001</v>
      </c>
    </row>
    <row r="521" spans="1:2" x14ac:dyDescent="0.25">
      <c r="A521" s="45">
        <v>105500.81484399999</v>
      </c>
      <c r="B521" s="45">
        <v>-145.06869816</v>
      </c>
    </row>
    <row r="522" spans="1:2" x14ac:dyDescent="0.25">
      <c r="A522" s="45">
        <v>107400.858268</v>
      </c>
      <c r="B522" s="45">
        <v>-145.16895091500001</v>
      </c>
    </row>
    <row r="523" spans="1:2" x14ac:dyDescent="0.25">
      <c r="A523" s="45">
        <v>109335.121002</v>
      </c>
      <c r="B523" s="45">
        <v>-145.239957997</v>
      </c>
    </row>
    <row r="524" spans="1:2" x14ac:dyDescent="0.25">
      <c r="A524" s="45">
        <v>111304.219327</v>
      </c>
      <c r="B524" s="45">
        <v>-145.27414268499999</v>
      </c>
    </row>
    <row r="525" spans="1:2" x14ac:dyDescent="0.25">
      <c r="A525" s="45">
        <v>113308.78062200001</v>
      </c>
      <c r="B525" s="45">
        <v>-145.28071013100001</v>
      </c>
    </row>
    <row r="526" spans="1:2" x14ac:dyDescent="0.25">
      <c r="A526" s="45">
        <v>115349.443568</v>
      </c>
      <c r="B526" s="45">
        <v>-145.34172893799999</v>
      </c>
    </row>
    <row r="527" spans="1:2" x14ac:dyDescent="0.25">
      <c r="A527" s="45">
        <v>117426.858345</v>
      </c>
      <c r="B527" s="45">
        <v>-145.40258061099999</v>
      </c>
    </row>
    <row r="528" spans="1:2" x14ac:dyDescent="0.25">
      <c r="A528" s="45">
        <v>119541.686846</v>
      </c>
      <c r="B528" s="45">
        <v>-145.432051452</v>
      </c>
    </row>
    <row r="529" spans="1:2" x14ac:dyDescent="0.25">
      <c r="A529" s="45">
        <v>121694.60288200001</v>
      </c>
      <c r="B529" s="45">
        <v>-145.524449812</v>
      </c>
    </row>
    <row r="530" spans="1:2" x14ac:dyDescent="0.25">
      <c r="A530" s="45">
        <v>123886.292399</v>
      </c>
      <c r="B530" s="45">
        <v>-145.58084182499999</v>
      </c>
    </row>
    <row r="531" spans="1:2" x14ac:dyDescent="0.25">
      <c r="A531" s="45">
        <v>126117.4537</v>
      </c>
      <c r="B531" s="45">
        <v>-145.59910759900001</v>
      </c>
    </row>
    <row r="532" spans="1:2" x14ac:dyDescent="0.25">
      <c r="A532" s="45">
        <v>128388.797661</v>
      </c>
      <c r="B532" s="45">
        <v>-145.639174223</v>
      </c>
    </row>
    <row r="533" spans="1:2" x14ac:dyDescent="0.25">
      <c r="A533" s="45">
        <v>130701.047961</v>
      </c>
      <c r="B533" s="45">
        <v>-145.70883252900001</v>
      </c>
    </row>
    <row r="534" spans="1:2" x14ac:dyDescent="0.25">
      <c r="A534" s="45">
        <v>133054.941314</v>
      </c>
      <c r="B534" s="45">
        <v>-145.78958131799999</v>
      </c>
    </row>
    <row r="535" spans="1:2" x14ac:dyDescent="0.25">
      <c r="A535" s="45">
        <v>135451.22769999999</v>
      </c>
      <c r="B535" s="45">
        <v>-145.83596470000001</v>
      </c>
    </row>
    <row r="536" spans="1:2" x14ac:dyDescent="0.25">
      <c r="A536" s="45">
        <v>137890.67060799999</v>
      </c>
      <c r="B536" s="45">
        <v>-145.86689065799999</v>
      </c>
    </row>
    <row r="537" spans="1:2" x14ac:dyDescent="0.25">
      <c r="A537" s="45">
        <v>140374.047276</v>
      </c>
      <c r="B537" s="45">
        <v>-145.92394464099999</v>
      </c>
    </row>
    <row r="538" spans="1:2" x14ac:dyDescent="0.25">
      <c r="A538" s="45">
        <v>142902.14893900001</v>
      </c>
      <c r="B538" s="45">
        <v>-146.02839800000001</v>
      </c>
    </row>
    <row r="539" spans="1:2" x14ac:dyDescent="0.25">
      <c r="A539" s="45">
        <v>145475.781085</v>
      </c>
      <c r="B539" s="45">
        <v>-146.07411630499999</v>
      </c>
    </row>
    <row r="540" spans="1:2" x14ac:dyDescent="0.25">
      <c r="A540" s="45">
        <v>148095.76370499999</v>
      </c>
      <c r="B540" s="45">
        <v>-146.11522863499999</v>
      </c>
    </row>
    <row r="541" spans="1:2" x14ac:dyDescent="0.25">
      <c r="A541" s="45">
        <v>150762.93156</v>
      </c>
      <c r="B541" s="45">
        <v>-146.13821232000001</v>
      </c>
    </row>
    <row r="542" spans="1:2" x14ac:dyDescent="0.25">
      <c r="A542" s="45">
        <v>153478.134445</v>
      </c>
      <c r="B542" s="45">
        <v>-146.210462466</v>
      </c>
    </row>
    <row r="543" spans="1:2" x14ac:dyDescent="0.25">
      <c r="A543" s="45">
        <v>156242.23745799999</v>
      </c>
      <c r="B543" s="45">
        <v>-146.29443426700001</v>
      </c>
    </row>
    <row r="544" spans="1:2" x14ac:dyDescent="0.25">
      <c r="A544" s="45">
        <v>159056.12127800001</v>
      </c>
      <c r="B544" s="45">
        <v>-146.30084730799999</v>
      </c>
    </row>
    <row r="545" spans="1:2" x14ac:dyDescent="0.25">
      <c r="A545" s="45">
        <v>161920.68244599999</v>
      </c>
      <c r="B545" s="45">
        <v>-146.323616552</v>
      </c>
    </row>
    <row r="546" spans="1:2" x14ac:dyDescent="0.25">
      <c r="A546" s="45">
        <v>164836.833648</v>
      </c>
      <c r="B546" s="45">
        <v>-146.37745158499999</v>
      </c>
    </row>
    <row r="547" spans="1:2" x14ac:dyDescent="0.25">
      <c r="A547" s="45">
        <v>167805.50400700001</v>
      </c>
      <c r="B547" s="45">
        <v>-146.45172933500001</v>
      </c>
    </row>
    <row r="548" spans="1:2" x14ac:dyDescent="0.25">
      <c r="A548" s="45">
        <v>170827.63938099999</v>
      </c>
      <c r="B548" s="45">
        <v>-146.51512968099999</v>
      </c>
    </row>
    <row r="549" spans="1:2" x14ac:dyDescent="0.25">
      <c r="A549" s="45">
        <v>173904.20266099999</v>
      </c>
      <c r="B549" s="45">
        <v>-146.58489469400001</v>
      </c>
    </row>
    <row r="550" spans="1:2" x14ac:dyDescent="0.25">
      <c r="A550" s="45">
        <v>177036.17408</v>
      </c>
      <c r="B550" s="45">
        <v>-146.615870304</v>
      </c>
    </row>
    <row r="551" spans="1:2" x14ac:dyDescent="0.25">
      <c r="A551" s="45">
        <v>180224.55152499999</v>
      </c>
      <c r="B551" s="45">
        <v>-146.70049002799999</v>
      </c>
    </row>
    <row r="552" spans="1:2" x14ac:dyDescent="0.25">
      <c r="A552" s="45">
        <v>183470.350855</v>
      </c>
      <c r="B552" s="45">
        <v>-146.725332665</v>
      </c>
    </row>
    <row r="553" spans="1:2" x14ac:dyDescent="0.25">
      <c r="A553" s="45">
        <v>186774.606222</v>
      </c>
      <c r="B553" s="45">
        <v>-146.75862144999999</v>
      </c>
    </row>
    <row r="554" spans="1:2" x14ac:dyDescent="0.25">
      <c r="A554" s="45">
        <v>190138.37040700001</v>
      </c>
      <c r="B554" s="45">
        <v>-146.819355078</v>
      </c>
    </row>
    <row r="555" spans="1:2" x14ac:dyDescent="0.25">
      <c r="A555" s="45">
        <v>193562.71514799999</v>
      </c>
      <c r="B555" s="45">
        <v>-146.93541957599999</v>
      </c>
    </row>
    <row r="556" spans="1:2" x14ac:dyDescent="0.25">
      <c r="A556" s="45">
        <v>197048.731486</v>
      </c>
      <c r="B556" s="45">
        <v>-146.98678092500001</v>
      </c>
    </row>
    <row r="557" spans="1:2" x14ac:dyDescent="0.25">
      <c r="A557" s="45">
        <v>200597.53010999999</v>
      </c>
      <c r="B557" s="45">
        <v>-146.99205687700001</v>
      </c>
    </row>
    <row r="558" spans="1:2" x14ac:dyDescent="0.25">
      <c r="A558" s="45">
        <v>204210.24171500001</v>
      </c>
      <c r="B558" s="45">
        <v>-147.030741581</v>
      </c>
    </row>
    <row r="559" spans="1:2" x14ac:dyDescent="0.25">
      <c r="A559" s="45">
        <v>207888.017356</v>
      </c>
      <c r="B559" s="45">
        <v>-147.090647762</v>
      </c>
    </row>
    <row r="560" spans="1:2" x14ac:dyDescent="0.25">
      <c r="A560" s="45">
        <v>211632.02882199999</v>
      </c>
      <c r="B560" s="45">
        <v>-147.116090829</v>
      </c>
    </row>
    <row r="561" spans="1:2" x14ac:dyDescent="0.25">
      <c r="A561" s="45">
        <v>215443.46900300001</v>
      </c>
      <c r="B561" s="45">
        <v>-147.14948295799999</v>
      </c>
    </row>
    <row r="562" spans="1:2" x14ac:dyDescent="0.25">
      <c r="A562" s="45">
        <v>219323.55227300001</v>
      </c>
      <c r="B562" s="45">
        <v>-147.22380147000001</v>
      </c>
    </row>
    <row r="563" spans="1:2" x14ac:dyDescent="0.25">
      <c r="A563" s="45">
        <v>223273.51487799999</v>
      </c>
      <c r="B563" s="45">
        <v>-147.26792316300001</v>
      </c>
    </row>
    <row r="564" spans="1:2" x14ac:dyDescent="0.25">
      <c r="A564" s="45">
        <v>227294.615326</v>
      </c>
      <c r="B564" s="45">
        <v>-147.32970328600001</v>
      </c>
    </row>
    <row r="565" spans="1:2" x14ac:dyDescent="0.25">
      <c r="A565" s="45">
        <v>231388.134792</v>
      </c>
      <c r="B565" s="45">
        <v>-147.36933249099999</v>
      </c>
    </row>
    <row r="566" spans="1:2" x14ac:dyDescent="0.25">
      <c r="A566" s="45">
        <v>235555.377526</v>
      </c>
      <c r="B566" s="45">
        <v>-147.402552638</v>
      </c>
    </row>
    <row r="567" spans="1:2" x14ac:dyDescent="0.25">
      <c r="A567" s="45">
        <v>239797.671264</v>
      </c>
      <c r="B567" s="45">
        <v>-147.45862430299999</v>
      </c>
    </row>
    <row r="568" spans="1:2" x14ac:dyDescent="0.25">
      <c r="A568" s="45">
        <v>244116.367658</v>
      </c>
      <c r="B568" s="45">
        <v>-147.48312659699999</v>
      </c>
    </row>
    <row r="569" spans="1:2" x14ac:dyDescent="0.25">
      <c r="A569" s="45">
        <v>248512.84269799999</v>
      </c>
      <c r="B569" s="45">
        <v>-146.79705650899999</v>
      </c>
    </row>
    <row r="570" spans="1:2" x14ac:dyDescent="0.25">
      <c r="A570" s="45">
        <v>252988.49716</v>
      </c>
      <c r="B570" s="45">
        <v>-147.318879047</v>
      </c>
    </row>
    <row r="571" spans="1:2" x14ac:dyDescent="0.25">
      <c r="A571" s="45">
        <v>257544.75704500001</v>
      </c>
      <c r="B571" s="45">
        <v>-147.66082919999999</v>
      </c>
    </row>
    <row r="572" spans="1:2" x14ac:dyDescent="0.25">
      <c r="A572" s="45">
        <v>262183.07403800002</v>
      </c>
      <c r="B572" s="45">
        <v>-147.69041022600001</v>
      </c>
    </row>
    <row r="573" spans="1:2" x14ac:dyDescent="0.25">
      <c r="A573" s="45">
        <v>266904.925965</v>
      </c>
      <c r="B573" s="45">
        <v>-147.774360016</v>
      </c>
    </row>
    <row r="574" spans="1:2" x14ac:dyDescent="0.25">
      <c r="A574" s="45">
        <v>271711.81727</v>
      </c>
      <c r="B574" s="45">
        <v>-147.83424653500001</v>
      </c>
    </row>
    <row r="575" spans="1:2" x14ac:dyDescent="0.25">
      <c r="A575" s="45">
        <v>276605.279492</v>
      </c>
      <c r="B575" s="45">
        <v>-147.87495889600001</v>
      </c>
    </row>
    <row r="576" spans="1:2" x14ac:dyDescent="0.25">
      <c r="A576" s="45">
        <v>281586.871751</v>
      </c>
      <c r="B576" s="45">
        <v>-147.91664397100001</v>
      </c>
    </row>
    <row r="577" spans="1:2" x14ac:dyDescent="0.25">
      <c r="A577" s="45">
        <v>286658.18124599999</v>
      </c>
      <c r="B577" s="45">
        <v>-148.02766395</v>
      </c>
    </row>
    <row r="578" spans="1:2" x14ac:dyDescent="0.25">
      <c r="A578" s="45">
        <v>291820.82376399997</v>
      </c>
      <c r="B578" s="45">
        <v>-148.073927742</v>
      </c>
    </row>
    <row r="579" spans="1:2" x14ac:dyDescent="0.25">
      <c r="A579" s="45">
        <v>297076.44419000001</v>
      </c>
      <c r="B579" s="45">
        <v>-148.12843026900001</v>
      </c>
    </row>
    <row r="580" spans="1:2" x14ac:dyDescent="0.25">
      <c r="A580" s="45">
        <v>302426.71703100001</v>
      </c>
      <c r="B580" s="45">
        <v>-148.19731815899999</v>
      </c>
    </row>
    <row r="581" spans="1:2" x14ac:dyDescent="0.25">
      <c r="A581" s="45">
        <v>307873.34695500002</v>
      </c>
      <c r="B581" s="45">
        <v>-148.25374245399999</v>
      </c>
    </row>
    <row r="582" spans="1:2" x14ac:dyDescent="0.25">
      <c r="A582" s="45">
        <v>313418.06932900002</v>
      </c>
      <c r="B582" s="45">
        <v>-148.29760376799999</v>
      </c>
    </row>
    <row r="583" spans="1:2" x14ac:dyDescent="0.25">
      <c r="A583" s="45">
        <v>319062.65077299997</v>
      </c>
      <c r="B583" s="45">
        <v>-148.29934802700001</v>
      </c>
    </row>
    <row r="584" spans="1:2" x14ac:dyDescent="0.25">
      <c r="A584" s="45">
        <v>324808.88972400001</v>
      </c>
      <c r="B584" s="45">
        <v>-148.309735811</v>
      </c>
    </row>
    <row r="585" spans="1:2" x14ac:dyDescent="0.25">
      <c r="A585" s="45">
        <v>330658.61700899998</v>
      </c>
      <c r="B585" s="45">
        <v>-148.32054513700001</v>
      </c>
    </row>
    <row r="586" spans="1:2" x14ac:dyDescent="0.25">
      <c r="A586" s="45">
        <v>336613.69642699999</v>
      </c>
      <c r="B586" s="45">
        <v>-148.37169756700001</v>
      </c>
    </row>
    <row r="587" spans="1:2" x14ac:dyDescent="0.25">
      <c r="A587" s="45">
        <v>342676.02534300002</v>
      </c>
      <c r="B587" s="45">
        <v>-148.40583550400001</v>
      </c>
    </row>
    <row r="588" spans="1:2" x14ac:dyDescent="0.25">
      <c r="A588" s="45">
        <v>348847.53529500001</v>
      </c>
      <c r="B588" s="45">
        <v>-148.47002763</v>
      </c>
    </row>
    <row r="589" spans="1:2" x14ac:dyDescent="0.25">
      <c r="A589" s="45">
        <v>355130.192606</v>
      </c>
      <c r="B589" s="45">
        <v>-148.467018446</v>
      </c>
    </row>
    <row r="590" spans="1:2" x14ac:dyDescent="0.25">
      <c r="A590" s="45">
        <v>361525.99901099998</v>
      </c>
      <c r="B590" s="45">
        <v>-148.534619878</v>
      </c>
    </row>
    <row r="591" spans="1:2" x14ac:dyDescent="0.25">
      <c r="A591" s="45">
        <v>368036.99229800003</v>
      </c>
      <c r="B591" s="45">
        <v>-148.57755337500001</v>
      </c>
    </row>
    <row r="592" spans="1:2" x14ac:dyDescent="0.25">
      <c r="A592" s="45">
        <v>374665.24695499998</v>
      </c>
      <c r="B592" s="45">
        <v>-148.630685597</v>
      </c>
    </row>
    <row r="593" spans="1:2" x14ac:dyDescent="0.25">
      <c r="A593" s="45">
        <v>381412.87482800003</v>
      </c>
      <c r="B593" s="45">
        <v>-148.651026409</v>
      </c>
    </row>
    <row r="594" spans="1:2" x14ac:dyDescent="0.25">
      <c r="A594" s="45">
        <v>388282.02580100001</v>
      </c>
      <c r="B594" s="45">
        <v>-148.69592608299999</v>
      </c>
    </row>
    <row r="595" spans="1:2" x14ac:dyDescent="0.25">
      <c r="A595" s="45">
        <v>395274.88847300003</v>
      </c>
      <c r="B595" s="45">
        <v>-148.744113755</v>
      </c>
    </row>
    <row r="596" spans="1:2" x14ac:dyDescent="0.25">
      <c r="A596" s="45">
        <v>402393.69086199999</v>
      </c>
      <c r="B596" s="45">
        <v>-148.773645163</v>
      </c>
    </row>
    <row r="597" spans="1:2" x14ac:dyDescent="0.25">
      <c r="A597" s="45">
        <v>409640.70111099997</v>
      </c>
      <c r="B597" s="45">
        <v>-148.819807083</v>
      </c>
    </row>
    <row r="598" spans="1:2" x14ac:dyDescent="0.25">
      <c r="A598" s="45">
        <v>417018.22821199999</v>
      </c>
      <c r="B598" s="45">
        <v>-148.85743145999999</v>
      </c>
    </row>
    <row r="599" spans="1:2" x14ac:dyDescent="0.25">
      <c r="A599" s="45">
        <v>424528.62273900001</v>
      </c>
      <c r="B599" s="45">
        <v>-148.874462236</v>
      </c>
    </row>
    <row r="600" spans="1:2" x14ac:dyDescent="0.25">
      <c r="A600" s="45">
        <v>432174.277604</v>
      </c>
      <c r="B600" s="45">
        <v>-148.93979083299999</v>
      </c>
    </row>
    <row r="601" spans="1:2" x14ac:dyDescent="0.25">
      <c r="A601" s="45">
        <v>439957.62881000002</v>
      </c>
      <c r="B601" s="45">
        <v>-149.00199075</v>
      </c>
    </row>
    <row r="602" spans="1:2" x14ac:dyDescent="0.25">
      <c r="A602" s="45">
        <v>447881.156235</v>
      </c>
      <c r="B602" s="45">
        <v>-149.076044139</v>
      </c>
    </row>
    <row r="603" spans="1:2" x14ac:dyDescent="0.25">
      <c r="A603" s="45">
        <v>455947.38441699999</v>
      </c>
      <c r="B603" s="45">
        <v>-149.15372723499999</v>
      </c>
    </row>
    <row r="604" spans="1:2" x14ac:dyDescent="0.25">
      <c r="A604" s="45">
        <v>464158.88336099999</v>
      </c>
      <c r="B604" s="45">
        <v>-149.18266501100001</v>
      </c>
    </row>
    <row r="605" spans="1:2" x14ac:dyDescent="0.25">
      <c r="A605" s="45">
        <v>472518.26935900003</v>
      </c>
      <c r="B605" s="45">
        <v>-149.273032943</v>
      </c>
    </row>
    <row r="606" spans="1:2" x14ac:dyDescent="0.25">
      <c r="A606" s="45">
        <v>481028.20581800002</v>
      </c>
      <c r="B606" s="45">
        <v>-149.33375897900001</v>
      </c>
    </row>
    <row r="607" spans="1:2" x14ac:dyDescent="0.25">
      <c r="A607" s="45">
        <v>489691.40411499998</v>
      </c>
      <c r="B607" s="45">
        <v>-149.37651868099999</v>
      </c>
    </row>
    <row r="608" spans="1:2" x14ac:dyDescent="0.25">
      <c r="A608" s="45">
        <v>498510.62445900001</v>
      </c>
      <c r="B608" s="45">
        <v>-149.39025827399999</v>
      </c>
    </row>
    <row r="609" spans="1:2" x14ac:dyDescent="0.25">
      <c r="A609" s="45">
        <v>507488.67676599999</v>
      </c>
      <c r="B609" s="45">
        <v>-149.49408553500001</v>
      </c>
    </row>
    <row r="610" spans="1:2" x14ac:dyDescent="0.25">
      <c r="A610" s="45">
        <v>516628.421561</v>
      </c>
      <c r="B610" s="45">
        <v>-149.53067147799999</v>
      </c>
    </row>
    <row r="611" spans="1:2" x14ac:dyDescent="0.25">
      <c r="A611" s="45">
        <v>525932.77088600001</v>
      </c>
      <c r="B611" s="45">
        <v>-149.476002443</v>
      </c>
    </row>
    <row r="612" spans="1:2" x14ac:dyDescent="0.25">
      <c r="A612" s="45">
        <v>535404.689227</v>
      </c>
      <c r="B612" s="45">
        <v>-149.465106354</v>
      </c>
    </row>
    <row r="613" spans="1:2" x14ac:dyDescent="0.25">
      <c r="A613" s="45">
        <v>545047.19446100004</v>
      </c>
      <c r="B613" s="45">
        <v>-149.485220158</v>
      </c>
    </row>
    <row r="614" spans="1:2" x14ac:dyDescent="0.25">
      <c r="A614" s="45">
        <v>554863.35881500004</v>
      </c>
      <c r="B614" s="45">
        <v>-149.53338589500001</v>
      </c>
    </row>
    <row r="615" spans="1:2" x14ac:dyDescent="0.25">
      <c r="A615" s="45">
        <v>564856.30984600005</v>
      </c>
      <c r="B615" s="45">
        <v>-149.55849603499999</v>
      </c>
    </row>
    <row r="616" spans="1:2" x14ac:dyDescent="0.25">
      <c r="A616" s="45">
        <v>575029.231439</v>
      </c>
      <c r="B616" s="45">
        <v>-149.61085372900001</v>
      </c>
    </row>
    <row r="617" spans="1:2" x14ac:dyDescent="0.25">
      <c r="A617" s="45">
        <v>585385.364818</v>
      </c>
      <c r="B617" s="45">
        <v>-149.649241921</v>
      </c>
    </row>
    <row r="618" spans="1:2" x14ac:dyDescent="0.25">
      <c r="A618" s="45">
        <v>595928.00958299998</v>
      </c>
      <c r="B618" s="45">
        <v>-149.7086841</v>
      </c>
    </row>
    <row r="619" spans="1:2" x14ac:dyDescent="0.25">
      <c r="A619" s="45">
        <v>606660.52475700004</v>
      </c>
      <c r="B619" s="45">
        <v>-149.76688867300001</v>
      </c>
    </row>
    <row r="620" spans="1:2" x14ac:dyDescent="0.25">
      <c r="A620" s="45">
        <v>617586.32985900005</v>
      </c>
      <c r="B620" s="45">
        <v>-149.80391951600001</v>
      </c>
    </row>
    <row r="621" spans="1:2" x14ac:dyDescent="0.25">
      <c r="A621" s="45">
        <v>628708.90599200001</v>
      </c>
      <c r="B621" s="45">
        <v>-149.82906754499999</v>
      </c>
    </row>
    <row r="622" spans="1:2" x14ac:dyDescent="0.25">
      <c r="A622" s="45">
        <v>640031.79695300001</v>
      </c>
      <c r="B622" s="45">
        <v>-149.878791135</v>
      </c>
    </row>
    <row r="623" spans="1:2" x14ac:dyDescent="0.25">
      <c r="A623" s="45">
        <v>651558.61036399996</v>
      </c>
      <c r="B623" s="45">
        <v>-149.95326053400001</v>
      </c>
    </row>
    <row r="624" spans="1:2" x14ac:dyDescent="0.25">
      <c r="A624" s="45">
        <v>663293.01881599997</v>
      </c>
      <c r="B624" s="45">
        <v>-149.97660369499999</v>
      </c>
    </row>
    <row r="625" spans="1:2" x14ac:dyDescent="0.25">
      <c r="A625" s="45">
        <v>675238.76104400004</v>
      </c>
      <c r="B625" s="45">
        <v>-150.02216547</v>
      </c>
    </row>
    <row r="626" spans="1:2" x14ac:dyDescent="0.25">
      <c r="A626" s="45">
        <v>687399.64311800001</v>
      </c>
      <c r="B626" s="45">
        <v>-150.08267810000001</v>
      </c>
    </row>
    <row r="627" spans="1:2" x14ac:dyDescent="0.25">
      <c r="A627" s="45">
        <v>699779.53965199995</v>
      </c>
      <c r="B627" s="45">
        <v>-150.128838395</v>
      </c>
    </row>
    <row r="628" spans="1:2" x14ac:dyDescent="0.25">
      <c r="A628" s="45">
        <v>712382.39504199999</v>
      </c>
      <c r="B628" s="45">
        <v>-150.185765202</v>
      </c>
    </row>
    <row r="629" spans="1:2" x14ac:dyDescent="0.25">
      <c r="A629" s="45">
        <v>725212.22472199996</v>
      </c>
      <c r="B629" s="45">
        <v>-150.22564125599999</v>
      </c>
    </row>
    <row r="630" spans="1:2" x14ac:dyDescent="0.25">
      <c r="A630" s="45">
        <v>738273.11644200003</v>
      </c>
      <c r="B630" s="45">
        <v>-150.26921584799999</v>
      </c>
    </row>
    <row r="631" spans="1:2" x14ac:dyDescent="0.25">
      <c r="A631" s="45">
        <v>751569.23157199996</v>
      </c>
      <c r="B631" s="45">
        <v>-150.326621991</v>
      </c>
    </row>
    <row r="632" spans="1:2" x14ac:dyDescent="0.25">
      <c r="A632" s="45">
        <v>765104.80642699997</v>
      </c>
      <c r="B632" s="45">
        <v>-150.35994173</v>
      </c>
    </row>
    <row r="633" spans="1:2" x14ac:dyDescent="0.25">
      <c r="A633" s="45">
        <v>778884.15361799998</v>
      </c>
      <c r="B633" s="45">
        <v>-150.41010290200001</v>
      </c>
    </row>
    <row r="634" spans="1:2" x14ac:dyDescent="0.25">
      <c r="A634" s="45">
        <v>792911.66342300002</v>
      </c>
      <c r="B634" s="45">
        <v>-150.45848681999999</v>
      </c>
    </row>
    <row r="635" spans="1:2" x14ac:dyDescent="0.25">
      <c r="A635" s="45">
        <v>807191.80518899998</v>
      </c>
      <c r="B635" s="45">
        <v>-150.52607122800001</v>
      </c>
    </row>
    <row r="636" spans="1:2" x14ac:dyDescent="0.25">
      <c r="A636" s="45">
        <v>821729.12875499995</v>
      </c>
      <c r="B636" s="45">
        <v>-150.59288018500001</v>
      </c>
    </row>
    <row r="637" spans="1:2" x14ac:dyDescent="0.25">
      <c r="A637" s="45">
        <v>836528.26590100001</v>
      </c>
      <c r="B637" s="45">
        <v>-150.64454466800001</v>
      </c>
    </row>
    <row r="638" spans="1:2" x14ac:dyDescent="0.25">
      <c r="A638" s="45">
        <v>851593.93182499998</v>
      </c>
      <c r="B638" s="45">
        <v>-150.697626493</v>
      </c>
    </row>
    <row r="639" spans="1:2" x14ac:dyDescent="0.25">
      <c r="A639" s="45">
        <v>866930.92664399999</v>
      </c>
      <c r="B639" s="45">
        <v>-150.75859385000001</v>
      </c>
    </row>
    <row r="640" spans="1:2" x14ac:dyDescent="0.25">
      <c r="A640" s="45">
        <v>882544.13692299998</v>
      </c>
      <c r="B640" s="45">
        <v>-150.81907325399999</v>
      </c>
    </row>
    <row r="641" spans="1:2" x14ac:dyDescent="0.25">
      <c r="A641" s="45">
        <v>898438.53723500005</v>
      </c>
      <c r="B641" s="45">
        <v>-150.876140687</v>
      </c>
    </row>
    <row r="642" spans="1:2" x14ac:dyDescent="0.25">
      <c r="A642" s="45">
        <v>914619.19174100005</v>
      </c>
      <c r="B642" s="45">
        <v>-150.94808693900001</v>
      </c>
    </row>
    <row r="643" spans="1:2" x14ac:dyDescent="0.25">
      <c r="A643" s="45">
        <v>931091.25580899999</v>
      </c>
      <c r="B643" s="45">
        <v>-151.016257892</v>
      </c>
    </row>
    <row r="644" spans="1:2" x14ac:dyDescent="0.25">
      <c r="A644" s="45">
        <v>947859.97765200003</v>
      </c>
      <c r="B644" s="45">
        <v>-151.06810281200001</v>
      </c>
    </row>
    <row r="645" spans="1:2" x14ac:dyDescent="0.25">
      <c r="A645" s="45">
        <v>964930.70000299998</v>
      </c>
      <c r="B645" s="45">
        <v>-151.136058453</v>
      </c>
    </row>
    <row r="646" spans="1:2" x14ac:dyDescent="0.25">
      <c r="A646" s="45">
        <v>982308.86181699997</v>
      </c>
      <c r="B646" s="45">
        <v>-151.20126255400001</v>
      </c>
    </row>
    <row r="647" spans="1:2" x14ac:dyDescent="0.25">
      <c r="A647" s="45">
        <v>1000000</v>
      </c>
      <c r="B647" s="45">
        <v>-151.290429762</v>
      </c>
    </row>
    <row r="648" spans="1:2" x14ac:dyDescent="0.25">
      <c r="A648" s="45">
        <v>1018009.75118</v>
      </c>
      <c r="B648" s="45">
        <v>-151.39042702</v>
      </c>
    </row>
    <row r="649" spans="1:2" x14ac:dyDescent="0.25">
      <c r="A649" s="45">
        <v>1036343.8535</v>
      </c>
      <c r="B649" s="45">
        <v>-151.467842464</v>
      </c>
    </row>
    <row r="650" spans="1:2" x14ac:dyDescent="0.25">
      <c r="A650" s="45">
        <v>1055008.1484399999</v>
      </c>
      <c r="B650" s="45">
        <v>-151.551446373</v>
      </c>
    </row>
    <row r="651" spans="1:2" x14ac:dyDescent="0.25">
      <c r="A651" s="45">
        <v>1074008.58268</v>
      </c>
      <c r="B651" s="45">
        <v>-151.62999765999999</v>
      </c>
    </row>
    <row r="652" spans="1:2" x14ac:dyDescent="0.25">
      <c r="A652" s="45">
        <v>1093351.2100200001</v>
      </c>
      <c r="B652" s="45">
        <v>-151.74705864800001</v>
      </c>
    </row>
    <row r="653" spans="1:2" x14ac:dyDescent="0.25">
      <c r="A653" s="45">
        <v>1113042.1932699999</v>
      </c>
      <c r="B653" s="45">
        <v>-151.82861673900001</v>
      </c>
    </row>
    <row r="654" spans="1:2" x14ac:dyDescent="0.25">
      <c r="A654" s="45">
        <v>1133087.8062199999</v>
      </c>
      <c r="B654" s="45">
        <v>-151.915785634</v>
      </c>
    </row>
    <row r="655" spans="1:2" x14ac:dyDescent="0.25">
      <c r="A655" s="45">
        <v>1153494.4356800001</v>
      </c>
      <c r="B655" s="45">
        <v>-152.009459897</v>
      </c>
    </row>
    <row r="656" spans="1:2" x14ac:dyDescent="0.25">
      <c r="A656" s="45">
        <v>1174268.58345</v>
      </c>
      <c r="B656" s="45">
        <v>-152.08997277099999</v>
      </c>
    </row>
    <row r="657" spans="1:2" x14ac:dyDescent="0.25">
      <c r="A657" s="45">
        <v>1195416.86846</v>
      </c>
      <c r="B657" s="45">
        <v>-152.19723525800001</v>
      </c>
    </row>
    <row r="658" spans="1:2" x14ac:dyDescent="0.25">
      <c r="A658" s="45">
        <v>1216946.0288199999</v>
      </c>
      <c r="B658" s="45">
        <v>-152.29746903399999</v>
      </c>
    </row>
    <row r="659" spans="1:2" x14ac:dyDescent="0.25">
      <c r="A659" s="45">
        <v>1238862.92399</v>
      </c>
      <c r="B659" s="45">
        <v>-152.377644995</v>
      </c>
    </row>
    <row r="660" spans="1:2" x14ac:dyDescent="0.25">
      <c r="A660" s="45">
        <v>1261174.537</v>
      </c>
      <c r="B660" s="45">
        <v>-152.50332695200001</v>
      </c>
    </row>
    <row r="661" spans="1:2" x14ac:dyDescent="0.25">
      <c r="A661" s="45">
        <v>1283887.97661</v>
      </c>
      <c r="B661" s="45">
        <v>-152.49777954199999</v>
      </c>
    </row>
    <row r="662" spans="1:2" x14ac:dyDescent="0.25">
      <c r="A662" s="45">
        <v>1307010.47961</v>
      </c>
      <c r="B662" s="45">
        <v>-152.59502343599999</v>
      </c>
    </row>
    <row r="663" spans="1:2" x14ac:dyDescent="0.25">
      <c r="A663" s="45">
        <v>1330549.4131400001</v>
      </c>
      <c r="B663" s="45">
        <v>-152.84973318799999</v>
      </c>
    </row>
    <row r="664" spans="1:2" x14ac:dyDescent="0.25">
      <c r="A664" s="45">
        <v>1354512.277</v>
      </c>
      <c r="B664" s="45">
        <v>-152.97471397000001</v>
      </c>
    </row>
    <row r="665" spans="1:2" x14ac:dyDescent="0.25">
      <c r="A665" s="45">
        <v>1378906.7060799999</v>
      </c>
      <c r="B665" s="45">
        <v>-153.15244936600001</v>
      </c>
    </row>
    <row r="666" spans="1:2" x14ac:dyDescent="0.25">
      <c r="A666" s="45">
        <v>1403740.47276</v>
      </c>
      <c r="B666" s="45">
        <v>-153.28555735699999</v>
      </c>
    </row>
    <row r="667" spans="1:2" x14ac:dyDescent="0.25">
      <c r="A667" s="45">
        <v>1429021.48939</v>
      </c>
      <c r="B667" s="45">
        <v>-153.40363697500001</v>
      </c>
    </row>
    <row r="668" spans="1:2" x14ac:dyDescent="0.25">
      <c r="A668" s="45">
        <v>1454757.81085</v>
      </c>
      <c r="B668" s="45">
        <v>-153.55784608900001</v>
      </c>
    </row>
    <row r="669" spans="1:2" x14ac:dyDescent="0.25">
      <c r="A669" s="45">
        <v>1480957.63705</v>
      </c>
      <c r="B669" s="45">
        <v>-153.67332055399999</v>
      </c>
    </row>
    <row r="670" spans="1:2" x14ac:dyDescent="0.25">
      <c r="A670" s="45">
        <v>1507629.3156000001</v>
      </c>
      <c r="B670" s="45">
        <v>-153.765523102</v>
      </c>
    </row>
    <row r="671" spans="1:2" x14ac:dyDescent="0.25">
      <c r="A671" s="45">
        <v>1534781.34445</v>
      </c>
      <c r="B671" s="45">
        <v>-153.943631931</v>
      </c>
    </row>
    <row r="672" spans="1:2" x14ac:dyDescent="0.25">
      <c r="A672" s="45">
        <v>1562422.3745800001</v>
      </c>
      <c r="B672" s="45">
        <v>-154.096347713</v>
      </c>
    </row>
    <row r="673" spans="1:2" x14ac:dyDescent="0.25">
      <c r="A673" s="45">
        <v>1590561.2127799999</v>
      </c>
      <c r="B673" s="45">
        <v>-154.247048452</v>
      </c>
    </row>
    <row r="674" spans="1:2" x14ac:dyDescent="0.25">
      <c r="A674" s="45">
        <v>1619206.82446</v>
      </c>
      <c r="B674" s="45">
        <v>-154.37873201599999</v>
      </c>
    </row>
    <row r="675" spans="1:2" x14ac:dyDescent="0.25">
      <c r="A675" s="45">
        <v>1648368.3364800001</v>
      </c>
      <c r="B675" s="45">
        <v>-154.535119941</v>
      </c>
    </row>
    <row r="676" spans="1:2" x14ac:dyDescent="0.25">
      <c r="A676" s="45">
        <v>1678055.0400700001</v>
      </c>
      <c r="B676" s="45">
        <v>-154.65622061299999</v>
      </c>
    </row>
    <row r="677" spans="1:2" x14ac:dyDescent="0.25">
      <c r="A677" s="45">
        <v>1708276.39381</v>
      </c>
      <c r="B677" s="45">
        <v>-154.80615689699999</v>
      </c>
    </row>
    <row r="678" spans="1:2" x14ac:dyDescent="0.25">
      <c r="A678" s="45">
        <v>1739042.0266100001</v>
      </c>
      <c r="B678" s="45">
        <v>-154.64122161099999</v>
      </c>
    </row>
    <row r="679" spans="1:2" x14ac:dyDescent="0.25">
      <c r="A679" s="45">
        <v>1770361.7408</v>
      </c>
      <c r="B679" s="45">
        <v>-154.778427298</v>
      </c>
    </row>
    <row r="680" spans="1:2" x14ac:dyDescent="0.25">
      <c r="A680" s="45">
        <v>1802245.5152499999</v>
      </c>
      <c r="B680" s="45">
        <v>-155.33411412300001</v>
      </c>
    </row>
    <row r="681" spans="1:2" x14ac:dyDescent="0.25">
      <c r="A681" s="45">
        <v>1834703.5085499999</v>
      </c>
      <c r="B681" s="45">
        <v>-155.47811488799999</v>
      </c>
    </row>
    <row r="682" spans="1:2" x14ac:dyDescent="0.25">
      <c r="A682" s="45">
        <v>1867746.06222</v>
      </c>
      <c r="B682" s="45">
        <v>-155.595127838</v>
      </c>
    </row>
    <row r="683" spans="1:2" x14ac:dyDescent="0.25">
      <c r="A683" s="45">
        <v>1901383.70407</v>
      </c>
      <c r="B683" s="45">
        <v>-155.79000252399999</v>
      </c>
    </row>
    <row r="684" spans="1:2" x14ac:dyDescent="0.25">
      <c r="A684" s="45">
        <v>1935627.15148</v>
      </c>
      <c r="B684" s="45">
        <v>-155.916756843</v>
      </c>
    </row>
    <row r="685" spans="1:2" x14ac:dyDescent="0.25">
      <c r="A685" s="45">
        <v>1970487.31486</v>
      </c>
      <c r="B685" s="45">
        <v>-156.09562561999999</v>
      </c>
    </row>
    <row r="686" spans="1:2" x14ac:dyDescent="0.25">
      <c r="A686" s="45">
        <v>2005975.3011</v>
      </c>
      <c r="B686" s="45">
        <v>-156.198523177</v>
      </c>
    </row>
    <row r="687" spans="1:2" x14ac:dyDescent="0.25">
      <c r="A687" s="45">
        <v>2042102.4171500001</v>
      </c>
      <c r="B687" s="45">
        <v>-156.441368625</v>
      </c>
    </row>
    <row r="688" spans="1:2" x14ac:dyDescent="0.25">
      <c r="A688" s="45">
        <v>2078880.17356</v>
      </c>
      <c r="B688" s="45">
        <v>-156.595890352</v>
      </c>
    </row>
    <row r="689" spans="1:2" x14ac:dyDescent="0.25">
      <c r="A689" s="45">
        <v>2116320.28822</v>
      </c>
      <c r="B689" s="45">
        <v>-156.70652035099999</v>
      </c>
    </row>
    <row r="690" spans="1:2" x14ac:dyDescent="0.25">
      <c r="A690" s="45">
        <v>2154434.6900300002</v>
      </c>
      <c r="B690" s="45">
        <v>-156.870296618</v>
      </c>
    </row>
    <row r="691" spans="1:2" x14ac:dyDescent="0.25">
      <c r="A691" s="45">
        <v>2193235.5227299999</v>
      </c>
      <c r="B691" s="45">
        <v>-157.07161010300001</v>
      </c>
    </row>
    <row r="692" spans="1:2" x14ac:dyDescent="0.25">
      <c r="A692" s="45">
        <v>2232735.1487799999</v>
      </c>
      <c r="B692" s="45">
        <v>-156.688136439</v>
      </c>
    </row>
    <row r="693" spans="1:2" x14ac:dyDescent="0.25">
      <c r="A693" s="45">
        <v>2272946.1532600001</v>
      </c>
      <c r="B693" s="45">
        <v>-157.03266386799999</v>
      </c>
    </row>
    <row r="694" spans="1:2" x14ac:dyDescent="0.25">
      <c r="A694" s="45">
        <v>2313881.3479200001</v>
      </c>
      <c r="B694" s="45">
        <v>-157.526430675</v>
      </c>
    </row>
    <row r="695" spans="1:2" x14ac:dyDescent="0.25">
      <c r="A695" s="45">
        <v>2355553.77526</v>
      </c>
      <c r="B695" s="45">
        <v>-157.66889815799999</v>
      </c>
    </row>
    <row r="696" spans="1:2" x14ac:dyDescent="0.25">
      <c r="A696" s="45">
        <v>2397976.71264</v>
      </c>
      <c r="B696" s="45">
        <v>-157.82532283</v>
      </c>
    </row>
    <row r="697" spans="1:2" x14ac:dyDescent="0.25">
      <c r="A697" s="45">
        <v>2441163.6765800002</v>
      </c>
      <c r="B697" s="45">
        <v>-157.98942951000001</v>
      </c>
    </row>
    <row r="698" spans="1:2" x14ac:dyDescent="0.25">
      <c r="A698" s="45">
        <v>2485128.42698</v>
      </c>
      <c r="B698" s="45">
        <v>-158.10044660099999</v>
      </c>
    </row>
    <row r="699" spans="1:2" x14ac:dyDescent="0.25">
      <c r="A699" s="45">
        <v>2529884.9715999998</v>
      </c>
      <c r="B699" s="45">
        <v>-158.27214898099999</v>
      </c>
    </row>
    <row r="700" spans="1:2" x14ac:dyDescent="0.25">
      <c r="A700" s="45">
        <v>2575447.57045</v>
      </c>
      <c r="B700" s="45">
        <v>-158.32167643299999</v>
      </c>
    </row>
    <row r="701" spans="1:2" x14ac:dyDescent="0.25">
      <c r="A701" s="45">
        <v>2621830.7403799999</v>
      </c>
      <c r="B701" s="45">
        <v>-158.350507494</v>
      </c>
    </row>
    <row r="702" spans="1:2" x14ac:dyDescent="0.25">
      <c r="A702" s="45">
        <v>2669049.2596499999</v>
      </c>
      <c r="B702" s="45">
        <v>-158.69223494900001</v>
      </c>
    </row>
    <row r="703" spans="1:2" x14ac:dyDescent="0.25">
      <c r="A703" s="45">
        <v>2717118.1727</v>
      </c>
      <c r="B703" s="45">
        <v>-158.808911459</v>
      </c>
    </row>
    <row r="704" spans="1:2" x14ac:dyDescent="0.25">
      <c r="A704" s="45">
        <v>2766052.7949199998</v>
      </c>
      <c r="B704" s="45">
        <v>-158.92929771799999</v>
      </c>
    </row>
    <row r="705" spans="1:2" x14ac:dyDescent="0.25">
      <c r="A705" s="45">
        <v>2815868.7175099999</v>
      </c>
      <c r="B705" s="45">
        <v>-159.07968617899999</v>
      </c>
    </row>
    <row r="706" spans="1:2" x14ac:dyDescent="0.25">
      <c r="A706" s="45">
        <v>2866581.8124600002</v>
      </c>
      <c r="B706" s="45">
        <v>-159.20038637499999</v>
      </c>
    </row>
    <row r="707" spans="1:2" x14ac:dyDescent="0.25">
      <c r="A707" s="45">
        <v>2918208.2376399999</v>
      </c>
      <c r="B707" s="45">
        <v>-159.32963427999999</v>
      </c>
    </row>
    <row r="708" spans="1:2" x14ac:dyDescent="0.25">
      <c r="A708" s="45">
        <v>2970764.4419</v>
      </c>
      <c r="B708" s="45">
        <v>-159.45080418200001</v>
      </c>
    </row>
    <row r="709" spans="1:2" x14ac:dyDescent="0.25">
      <c r="A709" s="45">
        <v>3024267.17031</v>
      </c>
      <c r="B709" s="45">
        <v>-159.535766991</v>
      </c>
    </row>
    <row r="710" spans="1:2" x14ac:dyDescent="0.25">
      <c r="A710" s="45">
        <v>3078733.46955</v>
      </c>
      <c r="B710" s="45">
        <v>-159.65575351999999</v>
      </c>
    </row>
    <row r="711" spans="1:2" x14ac:dyDescent="0.25">
      <c r="A711" s="45">
        <v>3134180.6932899999</v>
      </c>
      <c r="B711" s="45">
        <v>-159.76955136800001</v>
      </c>
    </row>
    <row r="712" spans="1:2" x14ac:dyDescent="0.25">
      <c r="A712" s="45">
        <v>3190626.5077300002</v>
      </c>
      <c r="B712" s="45">
        <v>-159.88447195200001</v>
      </c>
    </row>
    <row r="713" spans="1:2" x14ac:dyDescent="0.25">
      <c r="A713" s="45">
        <v>3248088.8972399998</v>
      </c>
      <c r="B713" s="45">
        <v>-159.95901789300001</v>
      </c>
    </row>
    <row r="714" spans="1:2" x14ac:dyDescent="0.25">
      <c r="A714" s="45">
        <v>3306586.1700900001</v>
      </c>
      <c r="B714" s="45">
        <v>-160.08917970300001</v>
      </c>
    </row>
    <row r="715" spans="1:2" x14ac:dyDescent="0.25">
      <c r="A715" s="45">
        <v>3366136.9642699999</v>
      </c>
      <c r="B715" s="45">
        <v>-160.19706081699999</v>
      </c>
    </row>
    <row r="716" spans="1:2" x14ac:dyDescent="0.25">
      <c r="A716" s="45">
        <v>3426760.25343</v>
      </c>
      <c r="B716" s="45">
        <v>-160.28825325</v>
      </c>
    </row>
    <row r="717" spans="1:2" x14ac:dyDescent="0.25">
      <c r="A717" s="45">
        <v>3488475.3529500002</v>
      </c>
      <c r="B717" s="45">
        <v>-160.322611677</v>
      </c>
    </row>
    <row r="718" spans="1:2" x14ac:dyDescent="0.25">
      <c r="A718" s="45">
        <v>3551301.92606</v>
      </c>
      <c r="B718" s="45">
        <v>-160.48320603299999</v>
      </c>
    </row>
    <row r="719" spans="1:2" x14ac:dyDescent="0.25">
      <c r="A719" s="45">
        <v>3615259.9901100001</v>
      </c>
      <c r="B719" s="45">
        <v>-160.57299584899999</v>
      </c>
    </row>
    <row r="720" spans="1:2" x14ac:dyDescent="0.25">
      <c r="A720" s="45">
        <v>3680369.9229799998</v>
      </c>
      <c r="B720" s="45">
        <v>-160.681949395</v>
      </c>
    </row>
    <row r="721" spans="1:2" x14ac:dyDescent="0.25">
      <c r="A721" s="45">
        <v>3746652.46955</v>
      </c>
      <c r="B721" s="45">
        <v>-159.32846739999999</v>
      </c>
    </row>
    <row r="722" spans="1:2" x14ac:dyDescent="0.25">
      <c r="A722" s="45">
        <v>3814128.7482799999</v>
      </c>
      <c r="B722" s="45">
        <v>-160.83910194200001</v>
      </c>
    </row>
    <row r="723" spans="1:2" x14ac:dyDescent="0.25">
      <c r="A723" s="45">
        <v>3882820.25801</v>
      </c>
      <c r="B723" s="45">
        <v>-158.845272628</v>
      </c>
    </row>
    <row r="724" spans="1:2" x14ac:dyDescent="0.25">
      <c r="A724" s="45">
        <v>3952748.88473</v>
      </c>
      <c r="B724" s="45">
        <v>-160.97335550599999</v>
      </c>
    </row>
    <row r="725" spans="1:2" x14ac:dyDescent="0.25">
      <c r="A725" s="45">
        <v>4023936.9086199999</v>
      </c>
      <c r="B725" s="45">
        <v>-161.03327503899999</v>
      </c>
    </row>
    <row r="726" spans="1:2" x14ac:dyDescent="0.25">
      <c r="A726" s="45">
        <v>4096407.0111099998</v>
      </c>
      <c r="B726" s="45">
        <v>-161.126561318</v>
      </c>
    </row>
    <row r="727" spans="1:2" x14ac:dyDescent="0.25">
      <c r="A727" s="45">
        <v>4170182.2821200001</v>
      </c>
      <c r="B727" s="45">
        <v>-161.19872111999999</v>
      </c>
    </row>
    <row r="728" spans="1:2" x14ac:dyDescent="0.25">
      <c r="A728" s="45">
        <v>4245286.2273899997</v>
      </c>
      <c r="B728" s="45">
        <v>-160.383194084</v>
      </c>
    </row>
    <row r="729" spans="1:2" x14ac:dyDescent="0.25">
      <c r="A729" s="45">
        <v>4321742.7760399999</v>
      </c>
      <c r="B729" s="45">
        <v>-161.29674716700001</v>
      </c>
    </row>
    <row r="730" spans="1:2" x14ac:dyDescent="0.25">
      <c r="A730" s="45">
        <v>4399576.2880999995</v>
      </c>
      <c r="B730" s="45">
        <v>-161.364996706</v>
      </c>
    </row>
    <row r="731" spans="1:2" x14ac:dyDescent="0.25">
      <c r="A731" s="45">
        <v>4478811.5623500003</v>
      </c>
      <c r="B731" s="45">
        <v>-161.351958193</v>
      </c>
    </row>
    <row r="732" spans="1:2" x14ac:dyDescent="0.25">
      <c r="A732" s="45">
        <v>4559473.8441700004</v>
      </c>
      <c r="B732" s="45">
        <v>-161.48148402300001</v>
      </c>
    </row>
    <row r="733" spans="1:2" x14ac:dyDescent="0.25">
      <c r="A733" s="45">
        <v>4641588.8336100001</v>
      </c>
      <c r="B733" s="45">
        <v>-161.52065589200001</v>
      </c>
    </row>
    <row r="734" spans="1:2" x14ac:dyDescent="0.25">
      <c r="A734" s="45">
        <v>4725182.6935900003</v>
      </c>
      <c r="B734" s="45">
        <v>-161.592287236</v>
      </c>
    </row>
    <row r="735" spans="1:2" x14ac:dyDescent="0.25">
      <c r="A735" s="45">
        <v>4810282.0581799997</v>
      </c>
      <c r="B735" s="45">
        <v>-161.643173601</v>
      </c>
    </row>
    <row r="736" spans="1:2" x14ac:dyDescent="0.25">
      <c r="A736" s="45">
        <v>4896914.0411499999</v>
      </c>
      <c r="B736" s="45">
        <v>-161.65735781399999</v>
      </c>
    </row>
    <row r="737" spans="1:2" x14ac:dyDescent="0.25">
      <c r="A737" s="45">
        <v>4985106.2445900002</v>
      </c>
      <c r="B737" s="45">
        <v>-161.68812453999999</v>
      </c>
    </row>
    <row r="738" spans="1:2" x14ac:dyDescent="0.25">
      <c r="A738" s="45">
        <v>5074886.7676600004</v>
      </c>
      <c r="B738" s="45">
        <v>-161.763253636</v>
      </c>
    </row>
    <row r="739" spans="1:2" x14ac:dyDescent="0.25">
      <c r="A739" s="45">
        <v>5166284.2156100003</v>
      </c>
      <c r="B739" s="45">
        <v>-161.78462263399999</v>
      </c>
    </row>
    <row r="740" spans="1:2" x14ac:dyDescent="0.25">
      <c r="A740" s="45">
        <v>5259327.7088599997</v>
      </c>
      <c r="B740" s="45">
        <v>-161.838521348</v>
      </c>
    </row>
    <row r="741" spans="1:2" x14ac:dyDescent="0.25">
      <c r="A741" s="45">
        <v>5354046.8922699997</v>
      </c>
      <c r="B741" s="45">
        <v>-161.890742571</v>
      </c>
    </row>
    <row r="742" spans="1:2" x14ac:dyDescent="0.25">
      <c r="A742" s="45">
        <v>5450471.9446099997</v>
      </c>
      <c r="B742" s="45">
        <v>-161.88707149199999</v>
      </c>
    </row>
    <row r="743" spans="1:2" x14ac:dyDescent="0.25">
      <c r="A743" s="45">
        <v>5548633.5881500002</v>
      </c>
      <c r="B743" s="45">
        <v>-161.94916181900001</v>
      </c>
    </row>
    <row r="744" spans="1:2" x14ac:dyDescent="0.25">
      <c r="A744" s="45">
        <v>5648563.09846</v>
      </c>
      <c r="B744" s="45">
        <v>-161.95201027100001</v>
      </c>
    </row>
    <row r="745" spans="1:2" x14ac:dyDescent="0.25">
      <c r="A745" s="45">
        <v>5750292.31439</v>
      </c>
      <c r="B745" s="45">
        <v>-160.842823173</v>
      </c>
    </row>
    <row r="746" spans="1:2" x14ac:dyDescent="0.25">
      <c r="A746" s="45">
        <v>5853853.6481799996</v>
      </c>
      <c r="B746" s="45">
        <v>-162.04576352300001</v>
      </c>
    </row>
    <row r="747" spans="1:2" x14ac:dyDescent="0.25">
      <c r="A747" s="45">
        <v>5959280.09583</v>
      </c>
      <c r="B747" s="45">
        <v>-162.0752157</v>
      </c>
    </row>
    <row r="748" spans="1:2" x14ac:dyDescent="0.25">
      <c r="A748" s="45">
        <v>6066605.2475699997</v>
      </c>
      <c r="B748" s="45">
        <v>-162.07795293999999</v>
      </c>
    </row>
    <row r="749" spans="1:2" x14ac:dyDescent="0.25">
      <c r="A749" s="45">
        <v>6175863.2985899998</v>
      </c>
      <c r="B749" s="45">
        <v>-161.67655102699999</v>
      </c>
    </row>
    <row r="750" spans="1:2" x14ac:dyDescent="0.25">
      <c r="A750" s="45">
        <v>6287089.0599199999</v>
      </c>
      <c r="B750" s="45">
        <v>-161.69434881999999</v>
      </c>
    </row>
    <row r="751" spans="1:2" x14ac:dyDescent="0.25">
      <c r="A751" s="45">
        <v>6400317.9695300004</v>
      </c>
      <c r="B751" s="45">
        <v>-161.70909498899999</v>
      </c>
    </row>
    <row r="752" spans="1:2" x14ac:dyDescent="0.25">
      <c r="A752" s="45">
        <v>6515586.1036400003</v>
      </c>
      <c r="B752" s="45">
        <v>-161.717246816</v>
      </c>
    </row>
    <row r="753" spans="1:2" x14ac:dyDescent="0.25">
      <c r="A753" s="45">
        <v>6632930.1881600004</v>
      </c>
      <c r="B753" s="45">
        <v>-161.72507331099999</v>
      </c>
    </row>
    <row r="754" spans="1:2" x14ac:dyDescent="0.25">
      <c r="A754" s="45">
        <v>6752387.61044</v>
      </c>
      <c r="B754" s="45">
        <v>-161.740295766</v>
      </c>
    </row>
    <row r="755" spans="1:2" x14ac:dyDescent="0.25">
      <c r="A755" s="45">
        <v>6873996.4311800003</v>
      </c>
      <c r="B755" s="45">
        <v>-162.22041609799999</v>
      </c>
    </row>
    <row r="756" spans="1:2" x14ac:dyDescent="0.25">
      <c r="A756" s="45">
        <v>6997795.39652</v>
      </c>
      <c r="B756" s="45">
        <v>-162.21369051299999</v>
      </c>
    </row>
    <row r="757" spans="1:2" x14ac:dyDescent="0.25">
      <c r="A757" s="45">
        <v>7123823.9504199997</v>
      </c>
      <c r="B757" s="45">
        <v>-162.28679822500001</v>
      </c>
    </row>
    <row r="758" spans="1:2" x14ac:dyDescent="0.25">
      <c r="A758" s="45">
        <v>7252122.2472200003</v>
      </c>
      <c r="B758" s="45">
        <v>-162.27606947199999</v>
      </c>
    </row>
    <row r="759" spans="1:2" x14ac:dyDescent="0.25">
      <c r="A759" s="45">
        <v>7382731.1644200003</v>
      </c>
      <c r="B759" s="45">
        <v>-162.296636256</v>
      </c>
    </row>
    <row r="760" spans="1:2" x14ac:dyDescent="0.25">
      <c r="A760" s="45">
        <v>7515692.3157200003</v>
      </c>
      <c r="B760" s="45">
        <v>-162.15837628899999</v>
      </c>
    </row>
    <row r="761" spans="1:2" x14ac:dyDescent="0.25">
      <c r="A761" s="45">
        <v>7651048.06427</v>
      </c>
      <c r="B761" s="45">
        <v>-162.14819089400001</v>
      </c>
    </row>
    <row r="762" spans="1:2" x14ac:dyDescent="0.25">
      <c r="A762" s="45">
        <v>7788841.5361799998</v>
      </c>
      <c r="B762" s="45">
        <v>-162.06193093100001</v>
      </c>
    </row>
    <row r="763" spans="1:2" x14ac:dyDescent="0.25">
      <c r="A763" s="45">
        <v>7929116.63423</v>
      </c>
      <c r="B763" s="45">
        <v>-162.05142788699999</v>
      </c>
    </row>
    <row r="764" spans="1:2" x14ac:dyDescent="0.25">
      <c r="A764" s="45">
        <v>8071918.0518899998</v>
      </c>
      <c r="B764" s="45">
        <v>-162.26883337199999</v>
      </c>
    </row>
    <row r="765" spans="1:2" x14ac:dyDescent="0.25">
      <c r="A765" s="45">
        <v>8217291.2875499995</v>
      </c>
      <c r="B765" s="45">
        <v>-162.262083542</v>
      </c>
    </row>
    <row r="766" spans="1:2" x14ac:dyDescent="0.25">
      <c r="A766" s="45">
        <v>8365282.6590099996</v>
      </c>
      <c r="B766" s="45">
        <v>-162.26638127000001</v>
      </c>
    </row>
    <row r="767" spans="1:2" x14ac:dyDescent="0.25">
      <c r="A767" s="45">
        <v>8515939.3182500005</v>
      </c>
      <c r="B767" s="45">
        <v>-162.39988749700001</v>
      </c>
    </row>
    <row r="768" spans="1:2" x14ac:dyDescent="0.25">
      <c r="A768" s="45">
        <v>8669309.2664400004</v>
      </c>
      <c r="B768" s="45">
        <v>-162.39280254100001</v>
      </c>
    </row>
    <row r="769" spans="1:2" x14ac:dyDescent="0.25">
      <c r="A769" s="45">
        <v>8825441.3692300003</v>
      </c>
      <c r="B769" s="45">
        <v>-162.44712290300001</v>
      </c>
    </row>
    <row r="770" spans="1:2" x14ac:dyDescent="0.25">
      <c r="A770" s="45">
        <v>8984385.3723499998</v>
      </c>
      <c r="B770" s="45">
        <v>-162.463554485</v>
      </c>
    </row>
    <row r="771" spans="1:2" x14ac:dyDescent="0.25">
      <c r="A771" s="45">
        <v>9146191.9174099993</v>
      </c>
      <c r="B771" s="45">
        <v>-162.45672558999999</v>
      </c>
    </row>
    <row r="772" spans="1:2" x14ac:dyDescent="0.25">
      <c r="A772" s="45">
        <v>9310912.5580899995</v>
      </c>
      <c r="B772" s="45">
        <v>-162.464941606</v>
      </c>
    </row>
    <row r="773" spans="1:2" x14ac:dyDescent="0.25">
      <c r="A773" s="45">
        <v>9478599.7765200008</v>
      </c>
      <c r="B773" s="45">
        <v>-162.32159375399999</v>
      </c>
    </row>
    <row r="774" spans="1:2" x14ac:dyDescent="0.25">
      <c r="A774" s="45">
        <v>9649307.0000299998</v>
      </c>
      <c r="B774" s="45">
        <v>-162.314491758</v>
      </c>
    </row>
    <row r="775" spans="1:2" x14ac:dyDescent="0.25">
      <c r="A775" s="45">
        <v>9823088.6181700006</v>
      </c>
      <c r="B775" s="45">
        <v>-162.12452411300001</v>
      </c>
    </row>
    <row r="776" spans="1:2" x14ac:dyDescent="0.25">
      <c r="A776" s="45">
        <v>10000000</v>
      </c>
      <c r="B776" s="45">
        <v>-162.33452144200001</v>
      </c>
    </row>
    <row r="777" spans="1:2" x14ac:dyDescent="0.25">
      <c r="A777" s="45">
        <v>10180097.5118</v>
      </c>
      <c r="B777" s="45">
        <v>-162.35568646600001</v>
      </c>
    </row>
    <row r="778" spans="1:2" x14ac:dyDescent="0.25">
      <c r="A778" s="45">
        <v>10363438.535</v>
      </c>
      <c r="B778" s="45">
        <v>-162.352183172</v>
      </c>
    </row>
    <row r="779" spans="1:2" x14ac:dyDescent="0.25">
      <c r="A779" s="45">
        <v>10550081.4844</v>
      </c>
      <c r="B779" s="45">
        <v>-162.45377521099999</v>
      </c>
    </row>
    <row r="780" spans="1:2" x14ac:dyDescent="0.25">
      <c r="A780" s="45">
        <v>10740085.8268</v>
      </c>
      <c r="B780" s="45">
        <v>-162.54144629800001</v>
      </c>
    </row>
    <row r="781" spans="1:2" x14ac:dyDescent="0.25">
      <c r="A781" s="45">
        <v>10933512.100199999</v>
      </c>
      <c r="B781" s="45">
        <v>-162.55570652700001</v>
      </c>
    </row>
    <row r="782" spans="1:2" x14ac:dyDescent="0.25">
      <c r="A782" s="45">
        <v>11130421.932700001</v>
      </c>
      <c r="B782" s="45">
        <v>-162.55195652399999</v>
      </c>
    </row>
    <row r="783" spans="1:2" x14ac:dyDescent="0.25">
      <c r="A783" s="45">
        <v>11330878.062200001</v>
      </c>
      <c r="B783" s="45">
        <v>-162.54771044899999</v>
      </c>
    </row>
    <row r="784" spans="1:2" x14ac:dyDescent="0.25">
      <c r="A784" s="45">
        <v>11534944.356799999</v>
      </c>
      <c r="B784" s="45">
        <v>-162.43550314999999</v>
      </c>
    </row>
    <row r="785" spans="1:2" x14ac:dyDescent="0.25">
      <c r="A785" s="45">
        <v>11742685.8345</v>
      </c>
      <c r="B785" s="45">
        <v>-162.18158735</v>
      </c>
    </row>
    <row r="786" spans="1:2" x14ac:dyDescent="0.25">
      <c r="A786" s="45">
        <v>11954168.684599999</v>
      </c>
      <c r="B786" s="45">
        <v>-162.171294211</v>
      </c>
    </row>
    <row r="787" spans="1:2" x14ac:dyDescent="0.25">
      <c r="A787" s="45">
        <v>12169460.2882</v>
      </c>
      <c r="B787" s="45">
        <v>-160.75501098300001</v>
      </c>
    </row>
    <row r="788" spans="1:2" x14ac:dyDescent="0.25">
      <c r="A788" s="45">
        <v>12388629.2399</v>
      </c>
      <c r="B788" s="45">
        <v>-162.353949809</v>
      </c>
    </row>
    <row r="789" spans="1:2" x14ac:dyDescent="0.25">
      <c r="A789" s="45">
        <v>12611745.369999999</v>
      </c>
      <c r="B789" s="45">
        <v>-162.361968641</v>
      </c>
    </row>
    <row r="790" spans="1:2" x14ac:dyDescent="0.25">
      <c r="A790" s="45">
        <v>12838879.766100001</v>
      </c>
      <c r="B790" s="45">
        <v>-162.437411693</v>
      </c>
    </row>
    <row r="791" spans="1:2" x14ac:dyDescent="0.25">
      <c r="A791" s="45">
        <v>13070104.7961</v>
      </c>
      <c r="B791" s="45">
        <v>-162.587099252</v>
      </c>
    </row>
    <row r="792" spans="1:2" x14ac:dyDescent="0.25">
      <c r="A792" s="45">
        <v>13305494.1314</v>
      </c>
      <c r="B792" s="45">
        <v>-162.58448273600001</v>
      </c>
    </row>
    <row r="793" spans="1:2" x14ac:dyDescent="0.25">
      <c r="A793" s="45">
        <v>13545122.77</v>
      </c>
      <c r="B793" s="45">
        <v>-162.540732577</v>
      </c>
    </row>
    <row r="794" spans="1:2" x14ac:dyDescent="0.25">
      <c r="A794" s="45">
        <v>13789067.060799999</v>
      </c>
      <c r="B794" s="45">
        <v>-162.29246388999999</v>
      </c>
    </row>
    <row r="795" spans="1:2" x14ac:dyDescent="0.25">
      <c r="A795" s="45">
        <v>14037404.727600001</v>
      </c>
      <c r="B795" s="45">
        <v>-162.41505989999999</v>
      </c>
    </row>
    <row r="796" spans="1:2" x14ac:dyDescent="0.25">
      <c r="A796" s="45">
        <v>14290214.8939</v>
      </c>
      <c r="B796" s="45">
        <v>-162.47610081400001</v>
      </c>
    </row>
    <row r="797" spans="1:2" x14ac:dyDescent="0.25">
      <c r="A797" s="45">
        <v>14547578.1085</v>
      </c>
      <c r="B797" s="45">
        <v>-162.53253668799999</v>
      </c>
    </row>
    <row r="798" spans="1:2" x14ac:dyDescent="0.25">
      <c r="A798" s="45">
        <v>14809576.3705</v>
      </c>
      <c r="B798" s="45">
        <v>-162.519031574</v>
      </c>
    </row>
    <row r="799" spans="1:2" x14ac:dyDescent="0.25">
      <c r="A799" s="45">
        <v>15076293.155999999</v>
      </c>
      <c r="B799" s="45">
        <v>-162.52057865099999</v>
      </c>
    </row>
    <row r="800" spans="1:2" x14ac:dyDescent="0.25">
      <c r="A800" s="45">
        <v>15347813.444499999</v>
      </c>
      <c r="B800" s="45">
        <v>-162.52547815099999</v>
      </c>
    </row>
    <row r="801" spans="1:2" x14ac:dyDescent="0.25">
      <c r="A801" s="45">
        <v>15624223.7458</v>
      </c>
      <c r="B801" s="45">
        <v>-162.273930501</v>
      </c>
    </row>
    <row r="802" spans="1:2" x14ac:dyDescent="0.25">
      <c r="A802" s="45">
        <v>15905612.127800001</v>
      </c>
      <c r="B802" s="45">
        <v>-162.26214833899999</v>
      </c>
    </row>
    <row r="803" spans="1:2" x14ac:dyDescent="0.25">
      <c r="A803" s="45">
        <v>16192068.2446</v>
      </c>
      <c r="B803" s="45">
        <v>-162.45776306100001</v>
      </c>
    </row>
    <row r="804" spans="1:2" x14ac:dyDescent="0.25">
      <c r="A804" s="45">
        <v>16483683.364800001</v>
      </c>
      <c r="B804" s="45">
        <v>-162.50096923999999</v>
      </c>
    </row>
    <row r="805" spans="1:2" x14ac:dyDescent="0.25">
      <c r="A805" s="45">
        <v>16780550.400699999</v>
      </c>
      <c r="B805" s="45">
        <v>-162.581770476</v>
      </c>
    </row>
    <row r="806" spans="1:2" x14ac:dyDescent="0.25">
      <c r="A806" s="45">
        <v>17082763.938099999</v>
      </c>
      <c r="B806" s="45">
        <v>-162.55006835899999</v>
      </c>
    </row>
    <row r="807" spans="1:2" x14ac:dyDescent="0.25">
      <c r="A807" s="45">
        <v>17390420.266100001</v>
      </c>
      <c r="B807" s="45">
        <v>-162.238226279</v>
      </c>
    </row>
    <row r="808" spans="1:2" x14ac:dyDescent="0.25">
      <c r="A808" s="45">
        <v>17703617.408</v>
      </c>
      <c r="B808" s="45">
        <v>-162.05704458299999</v>
      </c>
    </row>
    <row r="809" spans="1:2" x14ac:dyDescent="0.25">
      <c r="A809" s="45">
        <v>18022455.1525</v>
      </c>
      <c r="B809" s="45">
        <v>-162.478530664</v>
      </c>
    </row>
    <row r="810" spans="1:2" x14ac:dyDescent="0.25">
      <c r="A810" s="45">
        <v>18347035.085499998</v>
      </c>
      <c r="B810" s="45">
        <v>-162.491592137</v>
      </c>
    </row>
    <row r="811" spans="1:2" x14ac:dyDescent="0.25">
      <c r="A811" s="45">
        <v>18677460.622200001</v>
      </c>
      <c r="B811" s="45">
        <v>-162.517690305</v>
      </c>
    </row>
    <row r="812" spans="1:2" x14ac:dyDescent="0.25">
      <c r="A812" s="45">
        <v>19013837.0407</v>
      </c>
      <c r="B812" s="45">
        <v>-162.51322249899999</v>
      </c>
    </row>
    <row r="813" spans="1:2" x14ac:dyDescent="0.25">
      <c r="A813" s="45">
        <v>19356271.514800001</v>
      </c>
      <c r="B813" s="45">
        <v>-162.501915814</v>
      </c>
    </row>
    <row r="814" spans="1:2" x14ac:dyDescent="0.25">
      <c r="A814" s="45">
        <v>19704873.148600001</v>
      </c>
      <c r="B814" s="45">
        <v>-162.28311654999999</v>
      </c>
    </row>
    <row r="815" spans="1:2" x14ac:dyDescent="0.25">
      <c r="A815" s="45">
        <v>20000000</v>
      </c>
      <c r="B815" s="45">
        <v>-162.31900356899999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9"/>
  <sheetViews>
    <sheetView topLeftCell="H1" workbookViewId="0">
      <selection activeCell="U53" sqref="A49:U53"/>
    </sheetView>
  </sheetViews>
  <sheetFormatPr defaultRowHeight="15" x14ac:dyDescent="0.25"/>
  <cols>
    <col min="1" max="1" width="5" style="6" bestFit="1" customWidth="1"/>
    <col min="2" max="2" width="14.42578125" style="6" customWidth="1"/>
    <col min="3" max="3" width="15" style="6" customWidth="1"/>
    <col min="4" max="4" width="13.42578125" style="9" customWidth="1"/>
    <col min="5" max="5" width="11.42578125" style="9" customWidth="1"/>
    <col min="6" max="6" width="12.42578125" style="9" bestFit="1" customWidth="1"/>
    <col min="7" max="7" width="21.42578125" bestFit="1" customWidth="1"/>
    <col min="8" max="9" width="11.5703125" customWidth="1"/>
    <col min="253" max="253" width="5" bestFit="1" customWidth="1"/>
    <col min="254" max="254" width="14.42578125" customWidth="1"/>
    <col min="255" max="255" width="15" customWidth="1"/>
    <col min="256" max="256" width="13.42578125" customWidth="1"/>
    <col min="257" max="257" width="12.7109375" bestFit="1" customWidth="1"/>
    <col min="258" max="258" width="11.42578125" bestFit="1" customWidth="1"/>
    <col min="259" max="260" width="12.42578125" bestFit="1" customWidth="1"/>
    <col min="261" max="261" width="21.42578125" bestFit="1" customWidth="1"/>
    <col min="262" max="262" width="12.42578125" bestFit="1" customWidth="1"/>
    <col min="509" max="509" width="5" bestFit="1" customWidth="1"/>
    <col min="510" max="510" width="14.42578125" customWidth="1"/>
    <col min="511" max="511" width="15" customWidth="1"/>
    <col min="512" max="512" width="13.42578125" customWidth="1"/>
    <col min="513" max="513" width="12.7109375" bestFit="1" customWidth="1"/>
    <col min="514" max="514" width="11.42578125" bestFit="1" customWidth="1"/>
    <col min="515" max="516" width="12.42578125" bestFit="1" customWidth="1"/>
    <col min="517" max="517" width="21.42578125" bestFit="1" customWidth="1"/>
    <col min="518" max="518" width="12.42578125" bestFit="1" customWidth="1"/>
    <col min="765" max="765" width="5" bestFit="1" customWidth="1"/>
    <col min="766" max="766" width="14.42578125" customWidth="1"/>
    <col min="767" max="767" width="15" customWidth="1"/>
    <col min="768" max="768" width="13.42578125" customWidth="1"/>
    <col min="769" max="769" width="12.7109375" bestFit="1" customWidth="1"/>
    <col min="770" max="770" width="11.42578125" bestFit="1" customWidth="1"/>
    <col min="771" max="772" width="12.42578125" bestFit="1" customWidth="1"/>
    <col min="773" max="773" width="21.42578125" bestFit="1" customWidth="1"/>
    <col min="774" max="774" width="12.42578125" bestFit="1" customWidth="1"/>
    <col min="1021" max="1021" width="5" bestFit="1" customWidth="1"/>
    <col min="1022" max="1022" width="14.42578125" customWidth="1"/>
    <col min="1023" max="1023" width="15" customWidth="1"/>
    <col min="1024" max="1024" width="13.42578125" customWidth="1"/>
    <col min="1025" max="1025" width="12.7109375" bestFit="1" customWidth="1"/>
    <col min="1026" max="1026" width="11.42578125" bestFit="1" customWidth="1"/>
    <col min="1027" max="1028" width="12.42578125" bestFit="1" customWidth="1"/>
    <col min="1029" max="1029" width="21.42578125" bestFit="1" customWidth="1"/>
    <col min="1030" max="1030" width="12.42578125" bestFit="1" customWidth="1"/>
    <col min="1277" max="1277" width="5" bestFit="1" customWidth="1"/>
    <col min="1278" max="1278" width="14.42578125" customWidth="1"/>
    <col min="1279" max="1279" width="15" customWidth="1"/>
    <col min="1280" max="1280" width="13.42578125" customWidth="1"/>
    <col min="1281" max="1281" width="12.7109375" bestFit="1" customWidth="1"/>
    <col min="1282" max="1282" width="11.42578125" bestFit="1" customWidth="1"/>
    <col min="1283" max="1284" width="12.42578125" bestFit="1" customWidth="1"/>
    <col min="1285" max="1285" width="21.42578125" bestFit="1" customWidth="1"/>
    <col min="1286" max="1286" width="12.42578125" bestFit="1" customWidth="1"/>
    <col min="1533" max="1533" width="5" bestFit="1" customWidth="1"/>
    <col min="1534" max="1534" width="14.42578125" customWidth="1"/>
    <col min="1535" max="1535" width="15" customWidth="1"/>
    <col min="1536" max="1536" width="13.42578125" customWidth="1"/>
    <col min="1537" max="1537" width="12.7109375" bestFit="1" customWidth="1"/>
    <col min="1538" max="1538" width="11.42578125" bestFit="1" customWidth="1"/>
    <col min="1539" max="1540" width="12.42578125" bestFit="1" customWidth="1"/>
    <col min="1541" max="1541" width="21.42578125" bestFit="1" customWidth="1"/>
    <col min="1542" max="1542" width="12.42578125" bestFit="1" customWidth="1"/>
    <col min="1789" max="1789" width="5" bestFit="1" customWidth="1"/>
    <col min="1790" max="1790" width="14.42578125" customWidth="1"/>
    <col min="1791" max="1791" width="15" customWidth="1"/>
    <col min="1792" max="1792" width="13.42578125" customWidth="1"/>
    <col min="1793" max="1793" width="12.7109375" bestFit="1" customWidth="1"/>
    <col min="1794" max="1794" width="11.42578125" bestFit="1" customWidth="1"/>
    <col min="1795" max="1796" width="12.42578125" bestFit="1" customWidth="1"/>
    <col min="1797" max="1797" width="21.42578125" bestFit="1" customWidth="1"/>
    <col min="1798" max="1798" width="12.42578125" bestFit="1" customWidth="1"/>
    <col min="2045" max="2045" width="5" bestFit="1" customWidth="1"/>
    <col min="2046" max="2046" width="14.42578125" customWidth="1"/>
    <col min="2047" max="2047" width="15" customWidth="1"/>
    <col min="2048" max="2048" width="13.42578125" customWidth="1"/>
    <col min="2049" max="2049" width="12.7109375" bestFit="1" customWidth="1"/>
    <col min="2050" max="2050" width="11.42578125" bestFit="1" customWidth="1"/>
    <col min="2051" max="2052" width="12.42578125" bestFit="1" customWidth="1"/>
    <col min="2053" max="2053" width="21.42578125" bestFit="1" customWidth="1"/>
    <col min="2054" max="2054" width="12.42578125" bestFit="1" customWidth="1"/>
    <col min="2301" max="2301" width="5" bestFit="1" customWidth="1"/>
    <col min="2302" max="2302" width="14.42578125" customWidth="1"/>
    <col min="2303" max="2303" width="15" customWidth="1"/>
    <col min="2304" max="2304" width="13.42578125" customWidth="1"/>
    <col min="2305" max="2305" width="12.7109375" bestFit="1" customWidth="1"/>
    <col min="2306" max="2306" width="11.42578125" bestFit="1" customWidth="1"/>
    <col min="2307" max="2308" width="12.42578125" bestFit="1" customWidth="1"/>
    <col min="2309" max="2309" width="21.42578125" bestFit="1" customWidth="1"/>
    <col min="2310" max="2310" width="12.42578125" bestFit="1" customWidth="1"/>
    <col min="2557" max="2557" width="5" bestFit="1" customWidth="1"/>
    <col min="2558" max="2558" width="14.42578125" customWidth="1"/>
    <col min="2559" max="2559" width="15" customWidth="1"/>
    <col min="2560" max="2560" width="13.42578125" customWidth="1"/>
    <col min="2561" max="2561" width="12.7109375" bestFit="1" customWidth="1"/>
    <col min="2562" max="2562" width="11.42578125" bestFit="1" customWidth="1"/>
    <col min="2563" max="2564" width="12.42578125" bestFit="1" customWidth="1"/>
    <col min="2565" max="2565" width="21.42578125" bestFit="1" customWidth="1"/>
    <col min="2566" max="2566" width="12.42578125" bestFit="1" customWidth="1"/>
    <col min="2813" max="2813" width="5" bestFit="1" customWidth="1"/>
    <col min="2814" max="2814" width="14.42578125" customWidth="1"/>
    <col min="2815" max="2815" width="15" customWidth="1"/>
    <col min="2816" max="2816" width="13.42578125" customWidth="1"/>
    <col min="2817" max="2817" width="12.7109375" bestFit="1" customWidth="1"/>
    <col min="2818" max="2818" width="11.42578125" bestFit="1" customWidth="1"/>
    <col min="2819" max="2820" width="12.42578125" bestFit="1" customWidth="1"/>
    <col min="2821" max="2821" width="21.42578125" bestFit="1" customWidth="1"/>
    <col min="2822" max="2822" width="12.42578125" bestFit="1" customWidth="1"/>
    <col min="3069" max="3069" width="5" bestFit="1" customWidth="1"/>
    <col min="3070" max="3070" width="14.42578125" customWidth="1"/>
    <col min="3071" max="3071" width="15" customWidth="1"/>
    <col min="3072" max="3072" width="13.42578125" customWidth="1"/>
    <col min="3073" max="3073" width="12.7109375" bestFit="1" customWidth="1"/>
    <col min="3074" max="3074" width="11.42578125" bestFit="1" customWidth="1"/>
    <col min="3075" max="3076" width="12.42578125" bestFit="1" customWidth="1"/>
    <col min="3077" max="3077" width="21.42578125" bestFit="1" customWidth="1"/>
    <col min="3078" max="3078" width="12.42578125" bestFit="1" customWidth="1"/>
    <col min="3325" max="3325" width="5" bestFit="1" customWidth="1"/>
    <col min="3326" max="3326" width="14.42578125" customWidth="1"/>
    <col min="3327" max="3327" width="15" customWidth="1"/>
    <col min="3328" max="3328" width="13.42578125" customWidth="1"/>
    <col min="3329" max="3329" width="12.7109375" bestFit="1" customWidth="1"/>
    <col min="3330" max="3330" width="11.42578125" bestFit="1" customWidth="1"/>
    <col min="3331" max="3332" width="12.42578125" bestFit="1" customWidth="1"/>
    <col min="3333" max="3333" width="21.42578125" bestFit="1" customWidth="1"/>
    <col min="3334" max="3334" width="12.42578125" bestFit="1" customWidth="1"/>
    <col min="3581" max="3581" width="5" bestFit="1" customWidth="1"/>
    <col min="3582" max="3582" width="14.42578125" customWidth="1"/>
    <col min="3583" max="3583" width="15" customWidth="1"/>
    <col min="3584" max="3584" width="13.42578125" customWidth="1"/>
    <col min="3585" max="3585" width="12.7109375" bestFit="1" customWidth="1"/>
    <col min="3586" max="3586" width="11.42578125" bestFit="1" customWidth="1"/>
    <col min="3587" max="3588" width="12.42578125" bestFit="1" customWidth="1"/>
    <col min="3589" max="3589" width="21.42578125" bestFit="1" customWidth="1"/>
    <col min="3590" max="3590" width="12.42578125" bestFit="1" customWidth="1"/>
    <col min="3837" max="3837" width="5" bestFit="1" customWidth="1"/>
    <col min="3838" max="3838" width="14.42578125" customWidth="1"/>
    <col min="3839" max="3839" width="15" customWidth="1"/>
    <col min="3840" max="3840" width="13.42578125" customWidth="1"/>
    <col min="3841" max="3841" width="12.7109375" bestFit="1" customWidth="1"/>
    <col min="3842" max="3842" width="11.42578125" bestFit="1" customWidth="1"/>
    <col min="3843" max="3844" width="12.42578125" bestFit="1" customWidth="1"/>
    <col min="3845" max="3845" width="21.42578125" bestFit="1" customWidth="1"/>
    <col min="3846" max="3846" width="12.42578125" bestFit="1" customWidth="1"/>
    <col min="4093" max="4093" width="5" bestFit="1" customWidth="1"/>
    <col min="4094" max="4094" width="14.42578125" customWidth="1"/>
    <col min="4095" max="4095" width="15" customWidth="1"/>
    <col min="4096" max="4096" width="13.42578125" customWidth="1"/>
    <col min="4097" max="4097" width="12.7109375" bestFit="1" customWidth="1"/>
    <col min="4098" max="4098" width="11.42578125" bestFit="1" customWidth="1"/>
    <col min="4099" max="4100" width="12.42578125" bestFit="1" customWidth="1"/>
    <col min="4101" max="4101" width="21.42578125" bestFit="1" customWidth="1"/>
    <col min="4102" max="4102" width="12.42578125" bestFit="1" customWidth="1"/>
    <col min="4349" max="4349" width="5" bestFit="1" customWidth="1"/>
    <col min="4350" max="4350" width="14.42578125" customWidth="1"/>
    <col min="4351" max="4351" width="15" customWidth="1"/>
    <col min="4352" max="4352" width="13.42578125" customWidth="1"/>
    <col min="4353" max="4353" width="12.7109375" bestFit="1" customWidth="1"/>
    <col min="4354" max="4354" width="11.42578125" bestFit="1" customWidth="1"/>
    <col min="4355" max="4356" width="12.42578125" bestFit="1" customWidth="1"/>
    <col min="4357" max="4357" width="21.42578125" bestFit="1" customWidth="1"/>
    <col min="4358" max="4358" width="12.42578125" bestFit="1" customWidth="1"/>
    <col min="4605" max="4605" width="5" bestFit="1" customWidth="1"/>
    <col min="4606" max="4606" width="14.42578125" customWidth="1"/>
    <col min="4607" max="4607" width="15" customWidth="1"/>
    <col min="4608" max="4608" width="13.42578125" customWidth="1"/>
    <col min="4609" max="4609" width="12.7109375" bestFit="1" customWidth="1"/>
    <col min="4610" max="4610" width="11.42578125" bestFit="1" customWidth="1"/>
    <col min="4611" max="4612" width="12.42578125" bestFit="1" customWidth="1"/>
    <col min="4613" max="4613" width="21.42578125" bestFit="1" customWidth="1"/>
    <col min="4614" max="4614" width="12.42578125" bestFit="1" customWidth="1"/>
    <col min="4861" max="4861" width="5" bestFit="1" customWidth="1"/>
    <col min="4862" max="4862" width="14.42578125" customWidth="1"/>
    <col min="4863" max="4863" width="15" customWidth="1"/>
    <col min="4864" max="4864" width="13.42578125" customWidth="1"/>
    <col min="4865" max="4865" width="12.7109375" bestFit="1" customWidth="1"/>
    <col min="4866" max="4866" width="11.42578125" bestFit="1" customWidth="1"/>
    <col min="4867" max="4868" width="12.42578125" bestFit="1" customWidth="1"/>
    <col min="4869" max="4869" width="21.42578125" bestFit="1" customWidth="1"/>
    <col min="4870" max="4870" width="12.42578125" bestFit="1" customWidth="1"/>
    <col min="5117" max="5117" width="5" bestFit="1" customWidth="1"/>
    <col min="5118" max="5118" width="14.42578125" customWidth="1"/>
    <col min="5119" max="5119" width="15" customWidth="1"/>
    <col min="5120" max="5120" width="13.42578125" customWidth="1"/>
    <col min="5121" max="5121" width="12.7109375" bestFit="1" customWidth="1"/>
    <col min="5122" max="5122" width="11.42578125" bestFit="1" customWidth="1"/>
    <col min="5123" max="5124" width="12.42578125" bestFit="1" customWidth="1"/>
    <col min="5125" max="5125" width="21.42578125" bestFit="1" customWidth="1"/>
    <col min="5126" max="5126" width="12.42578125" bestFit="1" customWidth="1"/>
    <col min="5373" max="5373" width="5" bestFit="1" customWidth="1"/>
    <col min="5374" max="5374" width="14.42578125" customWidth="1"/>
    <col min="5375" max="5375" width="15" customWidth="1"/>
    <col min="5376" max="5376" width="13.42578125" customWidth="1"/>
    <col min="5377" max="5377" width="12.7109375" bestFit="1" customWidth="1"/>
    <col min="5378" max="5378" width="11.42578125" bestFit="1" customWidth="1"/>
    <col min="5379" max="5380" width="12.42578125" bestFit="1" customWidth="1"/>
    <col min="5381" max="5381" width="21.42578125" bestFit="1" customWidth="1"/>
    <col min="5382" max="5382" width="12.42578125" bestFit="1" customWidth="1"/>
    <col min="5629" max="5629" width="5" bestFit="1" customWidth="1"/>
    <col min="5630" max="5630" width="14.42578125" customWidth="1"/>
    <col min="5631" max="5631" width="15" customWidth="1"/>
    <col min="5632" max="5632" width="13.42578125" customWidth="1"/>
    <col min="5633" max="5633" width="12.7109375" bestFit="1" customWidth="1"/>
    <col min="5634" max="5634" width="11.42578125" bestFit="1" customWidth="1"/>
    <col min="5635" max="5636" width="12.42578125" bestFit="1" customWidth="1"/>
    <col min="5637" max="5637" width="21.42578125" bestFit="1" customWidth="1"/>
    <col min="5638" max="5638" width="12.42578125" bestFit="1" customWidth="1"/>
    <col min="5885" max="5885" width="5" bestFit="1" customWidth="1"/>
    <col min="5886" max="5886" width="14.42578125" customWidth="1"/>
    <col min="5887" max="5887" width="15" customWidth="1"/>
    <col min="5888" max="5888" width="13.42578125" customWidth="1"/>
    <col min="5889" max="5889" width="12.7109375" bestFit="1" customWidth="1"/>
    <col min="5890" max="5890" width="11.42578125" bestFit="1" customWidth="1"/>
    <col min="5891" max="5892" width="12.42578125" bestFit="1" customWidth="1"/>
    <col min="5893" max="5893" width="21.42578125" bestFit="1" customWidth="1"/>
    <col min="5894" max="5894" width="12.42578125" bestFit="1" customWidth="1"/>
    <col min="6141" max="6141" width="5" bestFit="1" customWidth="1"/>
    <col min="6142" max="6142" width="14.42578125" customWidth="1"/>
    <col min="6143" max="6143" width="15" customWidth="1"/>
    <col min="6144" max="6144" width="13.42578125" customWidth="1"/>
    <col min="6145" max="6145" width="12.7109375" bestFit="1" customWidth="1"/>
    <col min="6146" max="6146" width="11.42578125" bestFit="1" customWidth="1"/>
    <col min="6147" max="6148" width="12.42578125" bestFit="1" customWidth="1"/>
    <col min="6149" max="6149" width="21.42578125" bestFit="1" customWidth="1"/>
    <col min="6150" max="6150" width="12.42578125" bestFit="1" customWidth="1"/>
    <col min="6397" max="6397" width="5" bestFit="1" customWidth="1"/>
    <col min="6398" max="6398" width="14.42578125" customWidth="1"/>
    <col min="6399" max="6399" width="15" customWidth="1"/>
    <col min="6400" max="6400" width="13.42578125" customWidth="1"/>
    <col min="6401" max="6401" width="12.7109375" bestFit="1" customWidth="1"/>
    <col min="6402" max="6402" width="11.42578125" bestFit="1" customWidth="1"/>
    <col min="6403" max="6404" width="12.42578125" bestFit="1" customWidth="1"/>
    <col min="6405" max="6405" width="21.42578125" bestFit="1" customWidth="1"/>
    <col min="6406" max="6406" width="12.42578125" bestFit="1" customWidth="1"/>
    <col min="6653" max="6653" width="5" bestFit="1" customWidth="1"/>
    <col min="6654" max="6654" width="14.42578125" customWidth="1"/>
    <col min="6655" max="6655" width="15" customWidth="1"/>
    <col min="6656" max="6656" width="13.42578125" customWidth="1"/>
    <col min="6657" max="6657" width="12.7109375" bestFit="1" customWidth="1"/>
    <col min="6658" max="6658" width="11.42578125" bestFit="1" customWidth="1"/>
    <col min="6659" max="6660" width="12.42578125" bestFit="1" customWidth="1"/>
    <col min="6661" max="6661" width="21.42578125" bestFit="1" customWidth="1"/>
    <col min="6662" max="6662" width="12.42578125" bestFit="1" customWidth="1"/>
    <col min="6909" max="6909" width="5" bestFit="1" customWidth="1"/>
    <col min="6910" max="6910" width="14.42578125" customWidth="1"/>
    <col min="6911" max="6911" width="15" customWidth="1"/>
    <col min="6912" max="6912" width="13.42578125" customWidth="1"/>
    <col min="6913" max="6913" width="12.7109375" bestFit="1" customWidth="1"/>
    <col min="6914" max="6914" width="11.42578125" bestFit="1" customWidth="1"/>
    <col min="6915" max="6916" width="12.42578125" bestFit="1" customWidth="1"/>
    <col min="6917" max="6917" width="21.42578125" bestFit="1" customWidth="1"/>
    <col min="6918" max="6918" width="12.42578125" bestFit="1" customWidth="1"/>
    <col min="7165" max="7165" width="5" bestFit="1" customWidth="1"/>
    <col min="7166" max="7166" width="14.42578125" customWidth="1"/>
    <col min="7167" max="7167" width="15" customWidth="1"/>
    <col min="7168" max="7168" width="13.42578125" customWidth="1"/>
    <col min="7169" max="7169" width="12.7109375" bestFit="1" customWidth="1"/>
    <col min="7170" max="7170" width="11.42578125" bestFit="1" customWidth="1"/>
    <col min="7171" max="7172" width="12.42578125" bestFit="1" customWidth="1"/>
    <col min="7173" max="7173" width="21.42578125" bestFit="1" customWidth="1"/>
    <col min="7174" max="7174" width="12.42578125" bestFit="1" customWidth="1"/>
    <col min="7421" max="7421" width="5" bestFit="1" customWidth="1"/>
    <col min="7422" max="7422" width="14.42578125" customWidth="1"/>
    <col min="7423" max="7423" width="15" customWidth="1"/>
    <col min="7424" max="7424" width="13.42578125" customWidth="1"/>
    <col min="7425" max="7425" width="12.7109375" bestFit="1" customWidth="1"/>
    <col min="7426" max="7426" width="11.42578125" bestFit="1" customWidth="1"/>
    <col min="7427" max="7428" width="12.42578125" bestFit="1" customWidth="1"/>
    <col min="7429" max="7429" width="21.42578125" bestFit="1" customWidth="1"/>
    <col min="7430" max="7430" width="12.42578125" bestFit="1" customWidth="1"/>
    <col min="7677" max="7677" width="5" bestFit="1" customWidth="1"/>
    <col min="7678" max="7678" width="14.42578125" customWidth="1"/>
    <col min="7679" max="7679" width="15" customWidth="1"/>
    <col min="7680" max="7680" width="13.42578125" customWidth="1"/>
    <col min="7681" max="7681" width="12.7109375" bestFit="1" customWidth="1"/>
    <col min="7682" max="7682" width="11.42578125" bestFit="1" customWidth="1"/>
    <col min="7683" max="7684" width="12.42578125" bestFit="1" customWidth="1"/>
    <col min="7685" max="7685" width="21.42578125" bestFit="1" customWidth="1"/>
    <col min="7686" max="7686" width="12.42578125" bestFit="1" customWidth="1"/>
    <col min="7933" max="7933" width="5" bestFit="1" customWidth="1"/>
    <col min="7934" max="7934" width="14.42578125" customWidth="1"/>
    <col min="7935" max="7935" width="15" customWidth="1"/>
    <col min="7936" max="7936" width="13.42578125" customWidth="1"/>
    <col min="7937" max="7937" width="12.7109375" bestFit="1" customWidth="1"/>
    <col min="7938" max="7938" width="11.42578125" bestFit="1" customWidth="1"/>
    <col min="7939" max="7940" width="12.42578125" bestFit="1" customWidth="1"/>
    <col min="7941" max="7941" width="21.42578125" bestFit="1" customWidth="1"/>
    <col min="7942" max="7942" width="12.42578125" bestFit="1" customWidth="1"/>
    <col min="8189" max="8189" width="5" bestFit="1" customWidth="1"/>
    <col min="8190" max="8190" width="14.42578125" customWidth="1"/>
    <col min="8191" max="8191" width="15" customWidth="1"/>
    <col min="8192" max="8192" width="13.42578125" customWidth="1"/>
    <col min="8193" max="8193" width="12.7109375" bestFit="1" customWidth="1"/>
    <col min="8194" max="8194" width="11.42578125" bestFit="1" customWidth="1"/>
    <col min="8195" max="8196" width="12.42578125" bestFit="1" customWidth="1"/>
    <col min="8197" max="8197" width="21.42578125" bestFit="1" customWidth="1"/>
    <col min="8198" max="8198" width="12.42578125" bestFit="1" customWidth="1"/>
    <col min="8445" max="8445" width="5" bestFit="1" customWidth="1"/>
    <col min="8446" max="8446" width="14.42578125" customWidth="1"/>
    <col min="8447" max="8447" width="15" customWidth="1"/>
    <col min="8448" max="8448" width="13.42578125" customWidth="1"/>
    <col min="8449" max="8449" width="12.7109375" bestFit="1" customWidth="1"/>
    <col min="8450" max="8450" width="11.42578125" bestFit="1" customWidth="1"/>
    <col min="8451" max="8452" width="12.42578125" bestFit="1" customWidth="1"/>
    <col min="8453" max="8453" width="21.42578125" bestFit="1" customWidth="1"/>
    <col min="8454" max="8454" width="12.42578125" bestFit="1" customWidth="1"/>
    <col min="8701" max="8701" width="5" bestFit="1" customWidth="1"/>
    <col min="8702" max="8702" width="14.42578125" customWidth="1"/>
    <col min="8703" max="8703" width="15" customWidth="1"/>
    <col min="8704" max="8704" width="13.42578125" customWidth="1"/>
    <col min="8705" max="8705" width="12.7109375" bestFit="1" customWidth="1"/>
    <col min="8706" max="8706" width="11.42578125" bestFit="1" customWidth="1"/>
    <col min="8707" max="8708" width="12.42578125" bestFit="1" customWidth="1"/>
    <col min="8709" max="8709" width="21.42578125" bestFit="1" customWidth="1"/>
    <col min="8710" max="8710" width="12.42578125" bestFit="1" customWidth="1"/>
    <col min="8957" max="8957" width="5" bestFit="1" customWidth="1"/>
    <col min="8958" max="8958" width="14.42578125" customWidth="1"/>
    <col min="8959" max="8959" width="15" customWidth="1"/>
    <col min="8960" max="8960" width="13.42578125" customWidth="1"/>
    <col min="8961" max="8961" width="12.7109375" bestFit="1" customWidth="1"/>
    <col min="8962" max="8962" width="11.42578125" bestFit="1" customWidth="1"/>
    <col min="8963" max="8964" width="12.42578125" bestFit="1" customWidth="1"/>
    <col min="8965" max="8965" width="21.42578125" bestFit="1" customWidth="1"/>
    <col min="8966" max="8966" width="12.42578125" bestFit="1" customWidth="1"/>
    <col min="9213" max="9213" width="5" bestFit="1" customWidth="1"/>
    <col min="9214" max="9214" width="14.42578125" customWidth="1"/>
    <col min="9215" max="9215" width="15" customWidth="1"/>
    <col min="9216" max="9216" width="13.42578125" customWidth="1"/>
    <col min="9217" max="9217" width="12.7109375" bestFit="1" customWidth="1"/>
    <col min="9218" max="9218" width="11.42578125" bestFit="1" customWidth="1"/>
    <col min="9219" max="9220" width="12.42578125" bestFit="1" customWidth="1"/>
    <col min="9221" max="9221" width="21.42578125" bestFit="1" customWidth="1"/>
    <col min="9222" max="9222" width="12.42578125" bestFit="1" customWidth="1"/>
    <col min="9469" max="9469" width="5" bestFit="1" customWidth="1"/>
    <col min="9470" max="9470" width="14.42578125" customWidth="1"/>
    <col min="9471" max="9471" width="15" customWidth="1"/>
    <col min="9472" max="9472" width="13.42578125" customWidth="1"/>
    <col min="9473" max="9473" width="12.7109375" bestFit="1" customWidth="1"/>
    <col min="9474" max="9474" width="11.42578125" bestFit="1" customWidth="1"/>
    <col min="9475" max="9476" width="12.42578125" bestFit="1" customWidth="1"/>
    <col min="9477" max="9477" width="21.42578125" bestFit="1" customWidth="1"/>
    <col min="9478" max="9478" width="12.42578125" bestFit="1" customWidth="1"/>
    <col min="9725" max="9725" width="5" bestFit="1" customWidth="1"/>
    <col min="9726" max="9726" width="14.42578125" customWidth="1"/>
    <col min="9727" max="9727" width="15" customWidth="1"/>
    <col min="9728" max="9728" width="13.42578125" customWidth="1"/>
    <col min="9729" max="9729" width="12.7109375" bestFit="1" customWidth="1"/>
    <col min="9730" max="9730" width="11.42578125" bestFit="1" customWidth="1"/>
    <col min="9731" max="9732" width="12.42578125" bestFit="1" customWidth="1"/>
    <col min="9733" max="9733" width="21.42578125" bestFit="1" customWidth="1"/>
    <col min="9734" max="9734" width="12.42578125" bestFit="1" customWidth="1"/>
    <col min="9981" max="9981" width="5" bestFit="1" customWidth="1"/>
    <col min="9982" max="9982" width="14.42578125" customWidth="1"/>
    <col min="9983" max="9983" width="15" customWidth="1"/>
    <col min="9984" max="9984" width="13.42578125" customWidth="1"/>
    <col min="9985" max="9985" width="12.7109375" bestFit="1" customWidth="1"/>
    <col min="9986" max="9986" width="11.42578125" bestFit="1" customWidth="1"/>
    <col min="9987" max="9988" width="12.42578125" bestFit="1" customWidth="1"/>
    <col min="9989" max="9989" width="21.42578125" bestFit="1" customWidth="1"/>
    <col min="9990" max="9990" width="12.42578125" bestFit="1" customWidth="1"/>
    <col min="10237" max="10237" width="5" bestFit="1" customWidth="1"/>
    <col min="10238" max="10238" width="14.42578125" customWidth="1"/>
    <col min="10239" max="10239" width="15" customWidth="1"/>
    <col min="10240" max="10240" width="13.42578125" customWidth="1"/>
    <col min="10241" max="10241" width="12.7109375" bestFit="1" customWidth="1"/>
    <col min="10242" max="10242" width="11.42578125" bestFit="1" customWidth="1"/>
    <col min="10243" max="10244" width="12.42578125" bestFit="1" customWidth="1"/>
    <col min="10245" max="10245" width="21.42578125" bestFit="1" customWidth="1"/>
    <col min="10246" max="10246" width="12.42578125" bestFit="1" customWidth="1"/>
    <col min="10493" max="10493" width="5" bestFit="1" customWidth="1"/>
    <col min="10494" max="10494" width="14.42578125" customWidth="1"/>
    <col min="10495" max="10495" width="15" customWidth="1"/>
    <col min="10496" max="10496" width="13.42578125" customWidth="1"/>
    <col min="10497" max="10497" width="12.7109375" bestFit="1" customWidth="1"/>
    <col min="10498" max="10498" width="11.42578125" bestFit="1" customWidth="1"/>
    <col min="10499" max="10500" width="12.42578125" bestFit="1" customWidth="1"/>
    <col min="10501" max="10501" width="21.42578125" bestFit="1" customWidth="1"/>
    <col min="10502" max="10502" width="12.42578125" bestFit="1" customWidth="1"/>
    <col min="10749" max="10749" width="5" bestFit="1" customWidth="1"/>
    <col min="10750" max="10750" width="14.42578125" customWidth="1"/>
    <col min="10751" max="10751" width="15" customWidth="1"/>
    <col min="10752" max="10752" width="13.42578125" customWidth="1"/>
    <col min="10753" max="10753" width="12.7109375" bestFit="1" customWidth="1"/>
    <col min="10754" max="10754" width="11.42578125" bestFit="1" customWidth="1"/>
    <col min="10755" max="10756" width="12.42578125" bestFit="1" customWidth="1"/>
    <col min="10757" max="10757" width="21.42578125" bestFit="1" customWidth="1"/>
    <col min="10758" max="10758" width="12.42578125" bestFit="1" customWidth="1"/>
    <col min="11005" max="11005" width="5" bestFit="1" customWidth="1"/>
    <col min="11006" max="11006" width="14.42578125" customWidth="1"/>
    <col min="11007" max="11007" width="15" customWidth="1"/>
    <col min="11008" max="11008" width="13.42578125" customWidth="1"/>
    <col min="11009" max="11009" width="12.7109375" bestFit="1" customWidth="1"/>
    <col min="11010" max="11010" width="11.42578125" bestFit="1" customWidth="1"/>
    <col min="11011" max="11012" width="12.42578125" bestFit="1" customWidth="1"/>
    <col min="11013" max="11013" width="21.42578125" bestFit="1" customWidth="1"/>
    <col min="11014" max="11014" width="12.42578125" bestFit="1" customWidth="1"/>
    <col min="11261" max="11261" width="5" bestFit="1" customWidth="1"/>
    <col min="11262" max="11262" width="14.42578125" customWidth="1"/>
    <col min="11263" max="11263" width="15" customWidth="1"/>
    <col min="11264" max="11264" width="13.42578125" customWidth="1"/>
    <col min="11265" max="11265" width="12.7109375" bestFit="1" customWidth="1"/>
    <col min="11266" max="11266" width="11.42578125" bestFit="1" customWidth="1"/>
    <col min="11267" max="11268" width="12.42578125" bestFit="1" customWidth="1"/>
    <col min="11269" max="11269" width="21.42578125" bestFit="1" customWidth="1"/>
    <col min="11270" max="11270" width="12.42578125" bestFit="1" customWidth="1"/>
    <col min="11517" max="11517" width="5" bestFit="1" customWidth="1"/>
    <col min="11518" max="11518" width="14.42578125" customWidth="1"/>
    <col min="11519" max="11519" width="15" customWidth="1"/>
    <col min="11520" max="11520" width="13.42578125" customWidth="1"/>
    <col min="11521" max="11521" width="12.7109375" bestFit="1" customWidth="1"/>
    <col min="11522" max="11522" width="11.42578125" bestFit="1" customWidth="1"/>
    <col min="11523" max="11524" width="12.42578125" bestFit="1" customWidth="1"/>
    <col min="11525" max="11525" width="21.42578125" bestFit="1" customWidth="1"/>
    <col min="11526" max="11526" width="12.42578125" bestFit="1" customWidth="1"/>
    <col min="11773" max="11773" width="5" bestFit="1" customWidth="1"/>
    <col min="11774" max="11774" width="14.42578125" customWidth="1"/>
    <col min="11775" max="11775" width="15" customWidth="1"/>
    <col min="11776" max="11776" width="13.42578125" customWidth="1"/>
    <col min="11777" max="11777" width="12.7109375" bestFit="1" customWidth="1"/>
    <col min="11778" max="11778" width="11.42578125" bestFit="1" customWidth="1"/>
    <col min="11779" max="11780" width="12.42578125" bestFit="1" customWidth="1"/>
    <col min="11781" max="11781" width="21.42578125" bestFit="1" customWidth="1"/>
    <col min="11782" max="11782" width="12.42578125" bestFit="1" customWidth="1"/>
    <col min="12029" max="12029" width="5" bestFit="1" customWidth="1"/>
    <col min="12030" max="12030" width="14.42578125" customWidth="1"/>
    <col min="12031" max="12031" width="15" customWidth="1"/>
    <col min="12032" max="12032" width="13.42578125" customWidth="1"/>
    <col min="12033" max="12033" width="12.7109375" bestFit="1" customWidth="1"/>
    <col min="12034" max="12034" width="11.42578125" bestFit="1" customWidth="1"/>
    <col min="12035" max="12036" width="12.42578125" bestFit="1" customWidth="1"/>
    <col min="12037" max="12037" width="21.42578125" bestFit="1" customWidth="1"/>
    <col min="12038" max="12038" width="12.42578125" bestFit="1" customWidth="1"/>
    <col min="12285" max="12285" width="5" bestFit="1" customWidth="1"/>
    <col min="12286" max="12286" width="14.42578125" customWidth="1"/>
    <col min="12287" max="12287" width="15" customWidth="1"/>
    <col min="12288" max="12288" width="13.42578125" customWidth="1"/>
    <col min="12289" max="12289" width="12.7109375" bestFit="1" customWidth="1"/>
    <col min="12290" max="12290" width="11.42578125" bestFit="1" customWidth="1"/>
    <col min="12291" max="12292" width="12.42578125" bestFit="1" customWidth="1"/>
    <col min="12293" max="12293" width="21.42578125" bestFit="1" customWidth="1"/>
    <col min="12294" max="12294" width="12.42578125" bestFit="1" customWidth="1"/>
    <col min="12541" max="12541" width="5" bestFit="1" customWidth="1"/>
    <col min="12542" max="12542" width="14.42578125" customWidth="1"/>
    <col min="12543" max="12543" width="15" customWidth="1"/>
    <col min="12544" max="12544" width="13.42578125" customWidth="1"/>
    <col min="12545" max="12545" width="12.7109375" bestFit="1" customWidth="1"/>
    <col min="12546" max="12546" width="11.42578125" bestFit="1" customWidth="1"/>
    <col min="12547" max="12548" width="12.42578125" bestFit="1" customWidth="1"/>
    <col min="12549" max="12549" width="21.42578125" bestFit="1" customWidth="1"/>
    <col min="12550" max="12550" width="12.42578125" bestFit="1" customWidth="1"/>
    <col min="12797" max="12797" width="5" bestFit="1" customWidth="1"/>
    <col min="12798" max="12798" width="14.42578125" customWidth="1"/>
    <col min="12799" max="12799" width="15" customWidth="1"/>
    <col min="12800" max="12800" width="13.42578125" customWidth="1"/>
    <col min="12801" max="12801" width="12.7109375" bestFit="1" customWidth="1"/>
    <col min="12802" max="12802" width="11.42578125" bestFit="1" customWidth="1"/>
    <col min="12803" max="12804" width="12.42578125" bestFit="1" customWidth="1"/>
    <col min="12805" max="12805" width="21.42578125" bestFit="1" customWidth="1"/>
    <col min="12806" max="12806" width="12.42578125" bestFit="1" customWidth="1"/>
    <col min="13053" max="13053" width="5" bestFit="1" customWidth="1"/>
    <col min="13054" max="13054" width="14.42578125" customWidth="1"/>
    <col min="13055" max="13055" width="15" customWidth="1"/>
    <col min="13056" max="13056" width="13.42578125" customWidth="1"/>
    <col min="13057" max="13057" width="12.7109375" bestFit="1" customWidth="1"/>
    <col min="13058" max="13058" width="11.42578125" bestFit="1" customWidth="1"/>
    <col min="13059" max="13060" width="12.42578125" bestFit="1" customWidth="1"/>
    <col min="13061" max="13061" width="21.42578125" bestFit="1" customWidth="1"/>
    <col min="13062" max="13062" width="12.42578125" bestFit="1" customWidth="1"/>
    <col min="13309" max="13309" width="5" bestFit="1" customWidth="1"/>
    <col min="13310" max="13310" width="14.42578125" customWidth="1"/>
    <col min="13311" max="13311" width="15" customWidth="1"/>
    <col min="13312" max="13312" width="13.42578125" customWidth="1"/>
    <col min="13313" max="13313" width="12.7109375" bestFit="1" customWidth="1"/>
    <col min="13314" max="13314" width="11.42578125" bestFit="1" customWidth="1"/>
    <col min="13315" max="13316" width="12.42578125" bestFit="1" customWidth="1"/>
    <col min="13317" max="13317" width="21.42578125" bestFit="1" customWidth="1"/>
    <col min="13318" max="13318" width="12.42578125" bestFit="1" customWidth="1"/>
    <col min="13565" max="13565" width="5" bestFit="1" customWidth="1"/>
    <col min="13566" max="13566" width="14.42578125" customWidth="1"/>
    <col min="13567" max="13567" width="15" customWidth="1"/>
    <col min="13568" max="13568" width="13.42578125" customWidth="1"/>
    <col min="13569" max="13569" width="12.7109375" bestFit="1" customWidth="1"/>
    <col min="13570" max="13570" width="11.42578125" bestFit="1" customWidth="1"/>
    <col min="13571" max="13572" width="12.42578125" bestFit="1" customWidth="1"/>
    <col min="13573" max="13573" width="21.42578125" bestFit="1" customWidth="1"/>
    <col min="13574" max="13574" width="12.42578125" bestFit="1" customWidth="1"/>
    <col min="13821" max="13821" width="5" bestFit="1" customWidth="1"/>
    <col min="13822" max="13822" width="14.42578125" customWidth="1"/>
    <col min="13823" max="13823" width="15" customWidth="1"/>
    <col min="13824" max="13824" width="13.42578125" customWidth="1"/>
    <col min="13825" max="13825" width="12.7109375" bestFit="1" customWidth="1"/>
    <col min="13826" max="13826" width="11.42578125" bestFit="1" customWidth="1"/>
    <col min="13827" max="13828" width="12.42578125" bestFit="1" customWidth="1"/>
    <col min="13829" max="13829" width="21.42578125" bestFit="1" customWidth="1"/>
    <col min="13830" max="13830" width="12.42578125" bestFit="1" customWidth="1"/>
    <col min="14077" max="14077" width="5" bestFit="1" customWidth="1"/>
    <col min="14078" max="14078" width="14.42578125" customWidth="1"/>
    <col min="14079" max="14079" width="15" customWidth="1"/>
    <col min="14080" max="14080" width="13.42578125" customWidth="1"/>
    <col min="14081" max="14081" width="12.7109375" bestFit="1" customWidth="1"/>
    <col min="14082" max="14082" width="11.42578125" bestFit="1" customWidth="1"/>
    <col min="14083" max="14084" width="12.42578125" bestFit="1" customWidth="1"/>
    <col min="14085" max="14085" width="21.42578125" bestFit="1" customWidth="1"/>
    <col min="14086" max="14086" width="12.42578125" bestFit="1" customWidth="1"/>
    <col min="14333" max="14333" width="5" bestFit="1" customWidth="1"/>
    <col min="14334" max="14334" width="14.42578125" customWidth="1"/>
    <col min="14335" max="14335" width="15" customWidth="1"/>
    <col min="14336" max="14336" width="13.42578125" customWidth="1"/>
    <col min="14337" max="14337" width="12.7109375" bestFit="1" customWidth="1"/>
    <col min="14338" max="14338" width="11.42578125" bestFit="1" customWidth="1"/>
    <col min="14339" max="14340" width="12.42578125" bestFit="1" customWidth="1"/>
    <col min="14341" max="14341" width="21.42578125" bestFit="1" customWidth="1"/>
    <col min="14342" max="14342" width="12.42578125" bestFit="1" customWidth="1"/>
    <col min="14589" max="14589" width="5" bestFit="1" customWidth="1"/>
    <col min="14590" max="14590" width="14.42578125" customWidth="1"/>
    <col min="14591" max="14591" width="15" customWidth="1"/>
    <col min="14592" max="14592" width="13.42578125" customWidth="1"/>
    <col min="14593" max="14593" width="12.7109375" bestFit="1" customWidth="1"/>
    <col min="14594" max="14594" width="11.42578125" bestFit="1" customWidth="1"/>
    <col min="14595" max="14596" width="12.42578125" bestFit="1" customWidth="1"/>
    <col min="14597" max="14597" width="21.42578125" bestFit="1" customWidth="1"/>
    <col min="14598" max="14598" width="12.42578125" bestFit="1" customWidth="1"/>
    <col min="14845" max="14845" width="5" bestFit="1" customWidth="1"/>
    <col min="14846" max="14846" width="14.42578125" customWidth="1"/>
    <col min="14847" max="14847" width="15" customWidth="1"/>
    <col min="14848" max="14848" width="13.42578125" customWidth="1"/>
    <col min="14849" max="14849" width="12.7109375" bestFit="1" customWidth="1"/>
    <col min="14850" max="14850" width="11.42578125" bestFit="1" customWidth="1"/>
    <col min="14851" max="14852" width="12.42578125" bestFit="1" customWidth="1"/>
    <col min="14853" max="14853" width="21.42578125" bestFit="1" customWidth="1"/>
    <col min="14854" max="14854" width="12.42578125" bestFit="1" customWidth="1"/>
    <col min="15101" max="15101" width="5" bestFit="1" customWidth="1"/>
    <col min="15102" max="15102" width="14.42578125" customWidth="1"/>
    <col min="15103" max="15103" width="15" customWidth="1"/>
    <col min="15104" max="15104" width="13.42578125" customWidth="1"/>
    <col min="15105" max="15105" width="12.7109375" bestFit="1" customWidth="1"/>
    <col min="15106" max="15106" width="11.42578125" bestFit="1" customWidth="1"/>
    <col min="15107" max="15108" width="12.42578125" bestFit="1" customWidth="1"/>
    <col min="15109" max="15109" width="21.42578125" bestFit="1" customWidth="1"/>
    <col min="15110" max="15110" width="12.42578125" bestFit="1" customWidth="1"/>
    <col min="15357" max="15357" width="5" bestFit="1" customWidth="1"/>
    <col min="15358" max="15358" width="14.42578125" customWidth="1"/>
    <col min="15359" max="15359" width="15" customWidth="1"/>
    <col min="15360" max="15360" width="13.42578125" customWidth="1"/>
    <col min="15361" max="15361" width="12.7109375" bestFit="1" customWidth="1"/>
    <col min="15362" max="15362" width="11.42578125" bestFit="1" customWidth="1"/>
    <col min="15363" max="15364" width="12.42578125" bestFit="1" customWidth="1"/>
    <col min="15365" max="15365" width="21.42578125" bestFit="1" customWidth="1"/>
    <col min="15366" max="15366" width="12.42578125" bestFit="1" customWidth="1"/>
    <col min="15613" max="15613" width="5" bestFit="1" customWidth="1"/>
    <col min="15614" max="15614" width="14.42578125" customWidth="1"/>
    <col min="15615" max="15615" width="15" customWidth="1"/>
    <col min="15616" max="15616" width="13.42578125" customWidth="1"/>
    <col min="15617" max="15617" width="12.7109375" bestFit="1" customWidth="1"/>
    <col min="15618" max="15618" width="11.42578125" bestFit="1" customWidth="1"/>
    <col min="15619" max="15620" width="12.42578125" bestFit="1" customWidth="1"/>
    <col min="15621" max="15621" width="21.42578125" bestFit="1" customWidth="1"/>
    <col min="15622" max="15622" width="12.42578125" bestFit="1" customWidth="1"/>
    <col min="15869" max="15869" width="5" bestFit="1" customWidth="1"/>
    <col min="15870" max="15870" width="14.42578125" customWidth="1"/>
    <col min="15871" max="15871" width="15" customWidth="1"/>
    <col min="15872" max="15872" width="13.42578125" customWidth="1"/>
    <col min="15873" max="15873" width="12.7109375" bestFit="1" customWidth="1"/>
    <col min="15874" max="15874" width="11.42578125" bestFit="1" customWidth="1"/>
    <col min="15875" max="15876" width="12.42578125" bestFit="1" customWidth="1"/>
    <col min="15877" max="15877" width="21.42578125" bestFit="1" customWidth="1"/>
    <col min="15878" max="15878" width="12.42578125" bestFit="1" customWidth="1"/>
    <col min="16125" max="16125" width="5" bestFit="1" customWidth="1"/>
    <col min="16126" max="16126" width="14.42578125" customWidth="1"/>
    <col min="16127" max="16127" width="15" customWidth="1"/>
    <col min="16128" max="16128" width="13.42578125" customWidth="1"/>
    <col min="16129" max="16129" width="12.7109375" bestFit="1" customWidth="1"/>
    <col min="16130" max="16130" width="11.42578125" bestFit="1" customWidth="1"/>
    <col min="16131" max="16132" width="12.42578125" bestFit="1" customWidth="1"/>
    <col min="16133" max="16133" width="21.42578125" bestFit="1" customWidth="1"/>
    <col min="16134" max="16134" width="12.42578125" bestFit="1" customWidth="1"/>
  </cols>
  <sheetData>
    <row r="1" spans="1:14" x14ac:dyDescent="0.25">
      <c r="A1" s="5" t="s">
        <v>26</v>
      </c>
      <c r="C1"/>
      <c r="I1" s="6"/>
    </row>
    <row r="2" spans="1:14" x14ac:dyDescent="0.25">
      <c r="A2" s="14" t="s">
        <v>12</v>
      </c>
      <c r="C2" s="14" t="s">
        <v>36</v>
      </c>
    </row>
    <row r="3" spans="1:14" x14ac:dyDescent="0.25">
      <c r="A3" s="15" t="s">
        <v>0</v>
      </c>
      <c r="B3" s="16"/>
      <c r="C3"/>
    </row>
    <row r="4" spans="1:14" x14ac:dyDescent="0.25">
      <c r="A4" s="17" t="s">
        <v>1</v>
      </c>
      <c r="B4" s="16"/>
      <c r="C4" s="7">
        <v>43396</v>
      </c>
      <c r="D4" s="8" t="s">
        <v>13</v>
      </c>
      <c r="J4" s="6"/>
    </row>
    <row r="5" spans="1:14" x14ac:dyDescent="0.25">
      <c r="A5" s="15" t="s">
        <v>2</v>
      </c>
      <c r="B5" s="16"/>
      <c r="C5" s="7">
        <v>43390</v>
      </c>
      <c r="D5" s="8" t="s">
        <v>13</v>
      </c>
      <c r="J5" s="6"/>
    </row>
    <row r="6" spans="1:14" x14ac:dyDescent="0.25">
      <c r="A6" s="5"/>
      <c r="C6" s="7"/>
      <c r="H6" s="30"/>
      <c r="J6" s="6"/>
    </row>
    <row r="7" spans="1:14" x14ac:dyDescent="0.25">
      <c r="A7" s="5" t="s">
        <v>3</v>
      </c>
      <c r="C7" s="7"/>
      <c r="H7" s="4"/>
      <c r="I7" s="6"/>
      <c r="J7" s="6"/>
    </row>
    <row r="8" spans="1:14" x14ac:dyDescent="0.25">
      <c r="I8" s="6"/>
    </row>
    <row r="9" spans="1:14" x14ac:dyDescent="0.25">
      <c r="B9" s="1" t="s">
        <v>4</v>
      </c>
      <c r="C9" s="54">
        <v>156250000</v>
      </c>
      <c r="H9" s="58" t="s">
        <v>51</v>
      </c>
      <c r="I9" s="64"/>
      <c r="J9" s="64"/>
      <c r="K9" s="59"/>
    </row>
    <row r="10" spans="1:14" x14ac:dyDescent="0.25">
      <c r="B10" s="1" t="s">
        <v>23</v>
      </c>
      <c r="C10" s="1" t="s">
        <v>5</v>
      </c>
      <c r="H10" s="56" t="s">
        <v>56</v>
      </c>
      <c r="I10" s="56" t="s">
        <v>52</v>
      </c>
      <c r="J10" s="56" t="s">
        <v>53</v>
      </c>
      <c r="K10" s="57" t="s">
        <v>54</v>
      </c>
    </row>
    <row r="11" spans="1:14" x14ac:dyDescent="0.25">
      <c r="B11" s="1" t="s">
        <v>6</v>
      </c>
      <c r="C11" s="10">
        <v>12000</v>
      </c>
      <c r="H11" s="66" t="s">
        <v>58</v>
      </c>
      <c r="I11" s="52">
        <f>F839/0.000000000000001</f>
        <v>83.466844394012597</v>
      </c>
      <c r="J11" s="49">
        <v>83.442999999999998</v>
      </c>
      <c r="K11" s="70">
        <f>(I11-J11)/(J11)</f>
        <v>2.8575667237034827E-4</v>
      </c>
      <c r="N11" t="s">
        <v>25</v>
      </c>
    </row>
    <row r="12" spans="1:14" x14ac:dyDescent="0.25">
      <c r="B12" s="1" t="s">
        <v>7</v>
      </c>
      <c r="C12" s="10">
        <v>20000000</v>
      </c>
    </row>
    <row r="13" spans="1:14" x14ac:dyDescent="0.25">
      <c r="B13" s="9"/>
      <c r="C13" s="9"/>
      <c r="F13" s="33"/>
    </row>
    <row r="14" spans="1:14" x14ac:dyDescent="0.25">
      <c r="F14" s="33"/>
    </row>
    <row r="15" spans="1:14" x14ac:dyDescent="0.25">
      <c r="F15" s="33"/>
    </row>
    <row r="16" spans="1:14" x14ac:dyDescent="0.25">
      <c r="F16" s="33"/>
    </row>
    <row r="17" spans="1:7" x14ac:dyDescent="0.25">
      <c r="C17" s="37"/>
      <c r="F17" s="33"/>
    </row>
    <row r="18" spans="1:7" x14ac:dyDescent="0.25">
      <c r="F18" s="33"/>
    </row>
    <row r="19" spans="1:7" x14ac:dyDescent="0.25">
      <c r="B19" s="9"/>
    </row>
    <row r="20" spans="1:7" x14ac:dyDescent="0.25">
      <c r="E20" s="11" t="s">
        <v>16</v>
      </c>
      <c r="F20" s="11" t="s">
        <v>24</v>
      </c>
    </row>
    <row r="21" spans="1:7" x14ac:dyDescent="0.25">
      <c r="B21" s="31" t="s">
        <v>27</v>
      </c>
      <c r="C21" s="32"/>
      <c r="E21" s="28" t="s">
        <v>22</v>
      </c>
      <c r="F21" s="28" t="s">
        <v>22</v>
      </c>
    </row>
    <row r="22" spans="1:7" s="20" customFormat="1" ht="15.75" thickBot="1" x14ac:dyDescent="0.3">
      <c r="A22" s="18" t="s">
        <v>14</v>
      </c>
      <c r="B22" s="18" t="s">
        <v>8</v>
      </c>
      <c r="C22" s="18" t="s">
        <v>15</v>
      </c>
      <c r="D22" s="19" t="s">
        <v>16</v>
      </c>
      <c r="E22" s="29" t="s">
        <v>9</v>
      </c>
      <c r="F22" s="29" t="s">
        <v>9</v>
      </c>
      <c r="G22" s="19" t="s">
        <v>10</v>
      </c>
    </row>
    <row r="23" spans="1:7" ht="15.75" thickTop="1" x14ac:dyDescent="0.25">
      <c r="A23" s="21">
        <v>0</v>
      </c>
      <c r="B23" s="48">
        <f>'6. JGEN 156.25 MHz Meas Data'!A2</f>
        <v>10</v>
      </c>
      <c r="C23" s="48">
        <f>'6. JGEN 156.25 MHz Meas Data'!B2</f>
        <v>-66.413567370899997</v>
      </c>
      <c r="D23" s="22">
        <f t="shared" ref="D23:D86" si="0">10^(C23/10)</f>
        <v>2.2837221433738739E-7</v>
      </c>
      <c r="E23" s="22">
        <f t="shared" ref="E23:E86" si="1">IF($B23&gt;=$C$11, IF($B23&lt;=$C$12,$D23,0),0)</f>
        <v>0</v>
      </c>
      <c r="F23" s="23" t="s">
        <v>17</v>
      </c>
    </row>
    <row r="24" spans="1:7" x14ac:dyDescent="0.25">
      <c r="A24" s="2">
        <v>1</v>
      </c>
      <c r="B24" s="48">
        <f>'6. JGEN 156.25 MHz Meas Data'!A3</f>
        <v>10.1800975118</v>
      </c>
      <c r="C24" s="48">
        <f>'6. JGEN 156.25 MHz Meas Data'!B3</f>
        <v>-66.072553012300006</v>
      </c>
      <c r="D24" s="24">
        <f t="shared" si="0"/>
        <v>2.4702715620351016E-7</v>
      </c>
      <c r="E24" s="24">
        <f t="shared" si="1"/>
        <v>0</v>
      </c>
      <c r="F24" s="24">
        <f>((E24+E23)/2)*($B24-$B23)</f>
        <v>0</v>
      </c>
      <c r="G24" s="9"/>
    </row>
    <row r="25" spans="1:7" x14ac:dyDescent="0.25">
      <c r="A25" s="2">
        <v>2</v>
      </c>
      <c r="B25" s="48">
        <f>'6. JGEN 156.25 MHz Meas Data'!A4</f>
        <v>10.363438535</v>
      </c>
      <c r="C25" s="48">
        <f>'6. JGEN 156.25 MHz Meas Data'!B4</f>
        <v>-66.536370765499996</v>
      </c>
      <c r="D25" s="24">
        <f t="shared" si="0"/>
        <v>2.2200508572696388E-7</v>
      </c>
      <c r="E25" s="24">
        <f t="shared" si="1"/>
        <v>0</v>
      </c>
      <c r="F25" s="24">
        <f t="shared" ref="F25:F88" si="2">((E25+E24)/2)*($B25-$B24)</f>
        <v>0</v>
      </c>
      <c r="G25" s="9"/>
    </row>
    <row r="26" spans="1:7" x14ac:dyDescent="0.25">
      <c r="A26" s="2">
        <v>3</v>
      </c>
      <c r="B26" s="48">
        <f>'6. JGEN 156.25 MHz Meas Data'!A5</f>
        <v>10.5500814844</v>
      </c>
      <c r="C26" s="48">
        <f>'6. JGEN 156.25 MHz Meas Data'!B5</f>
        <v>-67.000141701700002</v>
      </c>
      <c r="D26" s="24">
        <f t="shared" si="0"/>
        <v>1.9951972145678078E-7</v>
      </c>
      <c r="E26" s="24">
        <f t="shared" si="1"/>
        <v>0</v>
      </c>
      <c r="F26" s="24">
        <f t="shared" si="2"/>
        <v>0</v>
      </c>
      <c r="G26" s="9"/>
    </row>
    <row r="27" spans="1:7" x14ac:dyDescent="0.25">
      <c r="A27" s="2">
        <v>4</v>
      </c>
      <c r="B27" s="48">
        <f>'6. JGEN 156.25 MHz Meas Data'!A6</f>
        <v>10.7400858268</v>
      </c>
      <c r="C27" s="48">
        <f>'6. JGEN 156.25 MHz Meas Data'!B6</f>
        <v>-67.019179633600004</v>
      </c>
      <c r="D27" s="24">
        <f t="shared" si="0"/>
        <v>1.9864701188627551E-7</v>
      </c>
      <c r="E27" s="24">
        <f t="shared" si="1"/>
        <v>0</v>
      </c>
      <c r="F27" s="24">
        <f t="shared" si="2"/>
        <v>0</v>
      </c>
      <c r="G27" s="9"/>
    </row>
    <row r="28" spans="1:7" x14ac:dyDescent="0.25">
      <c r="A28" s="2">
        <v>5</v>
      </c>
      <c r="B28" s="48">
        <f>'6. JGEN 156.25 MHz Meas Data'!A7</f>
        <v>10.9335121002</v>
      </c>
      <c r="C28" s="48">
        <f>'6. JGEN 156.25 MHz Meas Data'!B7</f>
        <v>-67.482851855500002</v>
      </c>
      <c r="D28" s="24">
        <f t="shared" si="0"/>
        <v>1.7853148378712588E-7</v>
      </c>
      <c r="E28" s="24">
        <f t="shared" si="1"/>
        <v>0</v>
      </c>
      <c r="F28" s="24">
        <f t="shared" si="2"/>
        <v>0</v>
      </c>
      <c r="G28" s="9"/>
    </row>
    <row r="29" spans="1:7" x14ac:dyDescent="0.25">
      <c r="A29" s="2">
        <v>6</v>
      </c>
      <c r="B29" s="48">
        <f>'6. JGEN 156.25 MHz Meas Data'!A8</f>
        <v>11.130421932699999</v>
      </c>
      <c r="C29" s="48">
        <f>'6. JGEN 156.25 MHz Meas Data'!B8</f>
        <v>-66.543478630099997</v>
      </c>
      <c r="D29" s="24">
        <f t="shared" si="0"/>
        <v>2.2164203909375602E-7</v>
      </c>
      <c r="E29" s="24">
        <f t="shared" si="1"/>
        <v>0</v>
      </c>
      <c r="F29" s="24">
        <f t="shared" si="2"/>
        <v>0</v>
      </c>
      <c r="G29" s="9"/>
    </row>
    <row r="30" spans="1:7" x14ac:dyDescent="0.25">
      <c r="A30" s="2">
        <v>7</v>
      </c>
      <c r="B30" s="48">
        <f>'6. JGEN 156.25 MHz Meas Data'!A9</f>
        <v>11.3308780622</v>
      </c>
      <c r="C30" s="48">
        <f>'6. JGEN 156.25 MHz Meas Data'!B9</f>
        <v>-67.007044961600002</v>
      </c>
      <c r="D30" s="24">
        <f t="shared" si="0"/>
        <v>1.9920282993094141E-7</v>
      </c>
      <c r="E30" s="24">
        <f t="shared" si="1"/>
        <v>0</v>
      </c>
      <c r="F30" s="24">
        <f t="shared" si="2"/>
        <v>0</v>
      </c>
      <c r="G30" s="9"/>
    </row>
    <row r="31" spans="1:7" x14ac:dyDescent="0.25">
      <c r="A31" s="2">
        <v>8</v>
      </c>
      <c r="B31" s="48">
        <f>'6. JGEN 156.25 MHz Meas Data'!A10</f>
        <v>11.534944356800001</v>
      </c>
      <c r="C31" s="48">
        <f>'6. JGEN 156.25 MHz Meas Data'!B10</f>
        <v>-67.470555498400003</v>
      </c>
      <c r="D31" s="24">
        <f t="shared" si="0"/>
        <v>1.7903768354505954E-7</v>
      </c>
      <c r="E31" s="24">
        <f t="shared" si="1"/>
        <v>0</v>
      </c>
      <c r="F31" s="24">
        <f t="shared" si="2"/>
        <v>0</v>
      </c>
      <c r="G31" s="9"/>
    </row>
    <row r="32" spans="1:7" x14ac:dyDescent="0.25">
      <c r="A32" s="2">
        <v>9</v>
      </c>
      <c r="B32" s="48">
        <f>'6. JGEN 156.25 MHz Meas Data'!A11</f>
        <v>11.7426858345</v>
      </c>
      <c r="C32" s="48">
        <f>'6. JGEN 156.25 MHz Meas Data'!B11</f>
        <v>-67.397957208799994</v>
      </c>
      <c r="D32" s="24">
        <f t="shared" si="0"/>
        <v>1.8205569927398471E-7</v>
      </c>
      <c r="E32" s="24">
        <f t="shared" si="1"/>
        <v>0</v>
      </c>
      <c r="F32" s="24">
        <f t="shared" si="2"/>
        <v>0</v>
      </c>
      <c r="G32" s="9"/>
    </row>
    <row r="33" spans="1:7" x14ac:dyDescent="0.25">
      <c r="A33" s="2">
        <v>10</v>
      </c>
      <c r="B33" s="48">
        <f>'6. JGEN 156.25 MHz Meas Data'!A12</f>
        <v>11.954168684600001</v>
      </c>
      <c r="C33" s="48">
        <f>'6. JGEN 156.25 MHz Meas Data'!B12</f>
        <v>-67.861350121100003</v>
      </c>
      <c r="D33" s="24">
        <f t="shared" si="0"/>
        <v>1.6363077521142207E-7</v>
      </c>
      <c r="E33" s="24">
        <f t="shared" si="1"/>
        <v>0</v>
      </c>
      <c r="F33" s="24">
        <f t="shared" si="2"/>
        <v>0</v>
      </c>
      <c r="G33" s="9"/>
    </row>
    <row r="34" spans="1:7" x14ac:dyDescent="0.25">
      <c r="A34" s="2">
        <v>11</v>
      </c>
      <c r="B34" s="48">
        <f>'6. JGEN 156.25 MHz Meas Data'!A13</f>
        <v>12.1694602882</v>
      </c>
      <c r="C34" s="48">
        <f>'6. JGEN 156.25 MHz Meas Data'!B13</f>
        <v>-67.997948411199999</v>
      </c>
      <c r="D34" s="24">
        <f t="shared" si="0"/>
        <v>1.5856420661835181E-7</v>
      </c>
      <c r="E34" s="24">
        <f t="shared" si="1"/>
        <v>0</v>
      </c>
      <c r="F34" s="24">
        <f t="shared" si="2"/>
        <v>0</v>
      </c>
      <c r="G34" s="9"/>
    </row>
    <row r="35" spans="1:7" x14ac:dyDescent="0.25">
      <c r="A35" s="2">
        <v>12</v>
      </c>
      <c r="B35" s="48">
        <f>'6. JGEN 156.25 MHz Meas Data'!A14</f>
        <v>12.3886292399</v>
      </c>
      <c r="C35" s="48">
        <f>'6. JGEN 156.25 MHz Meas Data'!B14</f>
        <v>-68.461215178200007</v>
      </c>
      <c r="D35" s="24">
        <f t="shared" si="0"/>
        <v>1.4252087570980004E-7</v>
      </c>
      <c r="E35" s="24">
        <f t="shared" si="1"/>
        <v>0</v>
      </c>
      <c r="F35" s="24">
        <f t="shared" si="2"/>
        <v>0</v>
      </c>
      <c r="G35" s="9"/>
    </row>
    <row r="36" spans="1:7" x14ac:dyDescent="0.25">
      <c r="A36" s="2">
        <v>13</v>
      </c>
      <c r="B36" s="48">
        <f>'6. JGEN 156.25 MHz Meas Data'!A15</f>
        <v>12.61174537</v>
      </c>
      <c r="C36" s="48">
        <f>'6. JGEN 156.25 MHz Meas Data'!B15</f>
        <v>-68.119202595999994</v>
      </c>
      <c r="D36" s="24">
        <f t="shared" si="0"/>
        <v>1.5419835491036129E-7</v>
      </c>
      <c r="E36" s="24">
        <f t="shared" si="1"/>
        <v>0</v>
      </c>
      <c r="F36" s="24">
        <f t="shared" si="2"/>
        <v>0</v>
      </c>
      <c r="G36" s="9"/>
    </row>
    <row r="37" spans="1:7" x14ac:dyDescent="0.25">
      <c r="A37" s="2">
        <v>14</v>
      </c>
      <c r="B37" s="48">
        <f>'6. JGEN 156.25 MHz Meas Data'!A16</f>
        <v>12.8388797661</v>
      </c>
      <c r="C37" s="48">
        <f>'6. JGEN 156.25 MHz Meas Data'!B16</f>
        <v>-68.582334093699998</v>
      </c>
      <c r="D37" s="24">
        <f t="shared" si="0"/>
        <v>1.3860107242185889E-7</v>
      </c>
      <c r="E37" s="24">
        <f t="shared" si="1"/>
        <v>0</v>
      </c>
      <c r="F37" s="24">
        <f t="shared" si="2"/>
        <v>0</v>
      </c>
      <c r="G37" s="9"/>
    </row>
    <row r="38" spans="1:7" x14ac:dyDescent="0.25">
      <c r="A38" s="2">
        <v>15</v>
      </c>
      <c r="B38" s="48">
        <f>'6. JGEN 156.25 MHz Meas Data'!A17</f>
        <v>13.070104796100001</v>
      </c>
      <c r="C38" s="48">
        <f>'6. JGEN 156.25 MHz Meas Data'!B17</f>
        <v>-69.059082759800006</v>
      </c>
      <c r="D38" s="24">
        <f t="shared" si="0"/>
        <v>1.2419145751862546E-7</v>
      </c>
      <c r="E38" s="24">
        <f t="shared" si="1"/>
        <v>0</v>
      </c>
      <c r="F38" s="24">
        <f t="shared" si="2"/>
        <v>0</v>
      </c>
      <c r="G38" s="9"/>
    </row>
    <row r="39" spans="1:7" x14ac:dyDescent="0.25">
      <c r="A39" s="2">
        <v>16</v>
      </c>
      <c r="B39" s="48">
        <f>'6. JGEN 156.25 MHz Meas Data'!A18</f>
        <v>13.3054941314</v>
      </c>
      <c r="C39" s="48">
        <f>'6. JGEN 156.25 MHz Meas Data'!B18</f>
        <v>-69.522069221199999</v>
      </c>
      <c r="D39" s="24">
        <f t="shared" si="0"/>
        <v>1.1163312385702153E-7</v>
      </c>
      <c r="E39" s="24">
        <f t="shared" si="1"/>
        <v>0</v>
      </c>
      <c r="F39" s="24">
        <f t="shared" si="2"/>
        <v>0</v>
      </c>
      <c r="G39" s="9"/>
    </row>
    <row r="40" spans="1:7" x14ac:dyDescent="0.25">
      <c r="A40" s="2">
        <v>17</v>
      </c>
      <c r="B40" s="48">
        <f>'6. JGEN 156.25 MHz Meas Data'!A19</f>
        <v>13.545122770000001</v>
      </c>
      <c r="C40" s="48">
        <f>'6. JGEN 156.25 MHz Meas Data'!B19</f>
        <v>-69.420184731399999</v>
      </c>
      <c r="D40" s="24">
        <f t="shared" si="0"/>
        <v>1.1428297223773492E-7</v>
      </c>
      <c r="E40" s="24">
        <f t="shared" si="1"/>
        <v>0</v>
      </c>
      <c r="F40" s="24">
        <f t="shared" si="2"/>
        <v>0</v>
      </c>
      <c r="G40" s="9"/>
    </row>
    <row r="41" spans="1:7" x14ac:dyDescent="0.25">
      <c r="A41" s="2">
        <v>18</v>
      </c>
      <c r="B41" s="48">
        <f>'6. JGEN 156.25 MHz Meas Data'!A20</f>
        <v>13.789067060800001</v>
      </c>
      <c r="C41" s="48">
        <f>'6. JGEN 156.25 MHz Meas Data'!B20</f>
        <v>-69.8830157031</v>
      </c>
      <c r="D41" s="24">
        <f t="shared" si="0"/>
        <v>1.0273027003392135E-7</v>
      </c>
      <c r="E41" s="24">
        <f t="shared" si="1"/>
        <v>0</v>
      </c>
      <c r="F41" s="24">
        <f t="shared" si="2"/>
        <v>0</v>
      </c>
      <c r="G41" s="9"/>
    </row>
    <row r="42" spans="1:7" x14ac:dyDescent="0.25">
      <c r="A42" s="2">
        <v>19</v>
      </c>
      <c r="B42" s="48">
        <f>'6. JGEN 156.25 MHz Meas Data'!A21</f>
        <v>14.0374047276</v>
      </c>
      <c r="C42" s="48">
        <f>'6. JGEN 156.25 MHz Meas Data'!B21</f>
        <v>-69.995457947600002</v>
      </c>
      <c r="D42" s="24">
        <f t="shared" si="0"/>
        <v>1.0010463933026416E-7</v>
      </c>
      <c r="E42" s="24">
        <f t="shared" si="1"/>
        <v>0</v>
      </c>
      <c r="F42" s="24">
        <f t="shared" si="2"/>
        <v>0</v>
      </c>
      <c r="G42" s="9"/>
    </row>
    <row r="43" spans="1:7" x14ac:dyDescent="0.25">
      <c r="A43" s="2">
        <v>20</v>
      </c>
      <c r="B43" s="48">
        <f>'6. JGEN 156.25 MHz Meas Data'!A22</f>
        <v>14.2902148939</v>
      </c>
      <c r="C43" s="48">
        <f>'6. JGEN 156.25 MHz Meas Data'!B22</f>
        <v>-70.458122244899997</v>
      </c>
      <c r="D43" s="24">
        <f t="shared" si="0"/>
        <v>8.9988658057047831E-8</v>
      </c>
      <c r="E43" s="24">
        <f t="shared" si="1"/>
        <v>0</v>
      </c>
      <c r="F43" s="24">
        <f t="shared" si="2"/>
        <v>0</v>
      </c>
      <c r="G43" s="9"/>
    </row>
    <row r="44" spans="1:7" x14ac:dyDescent="0.25">
      <c r="A44" s="2">
        <v>21</v>
      </c>
      <c r="B44" s="48">
        <f>'6. JGEN 156.25 MHz Meas Data'!A23</f>
        <v>14.5475781085</v>
      </c>
      <c r="C44" s="48">
        <f>'6. JGEN 156.25 MHz Meas Data'!B23</f>
        <v>-70.350684031399993</v>
      </c>
      <c r="D44" s="24">
        <f t="shared" si="0"/>
        <v>9.2242612986088781E-8</v>
      </c>
      <c r="E44" s="24">
        <f t="shared" si="1"/>
        <v>0</v>
      </c>
      <c r="F44" s="24">
        <f t="shared" si="2"/>
        <v>0</v>
      </c>
      <c r="G44" s="9"/>
    </row>
    <row r="45" spans="1:7" x14ac:dyDescent="0.25">
      <c r="A45" s="2">
        <v>22</v>
      </c>
      <c r="B45" s="48">
        <f>'6. JGEN 156.25 MHz Meas Data'!A24</f>
        <v>14.8095763705</v>
      </c>
      <c r="C45" s="48">
        <f>'6. JGEN 156.25 MHz Meas Data'!B24</f>
        <v>-69.029238819400007</v>
      </c>
      <c r="D45" s="24">
        <f t="shared" si="0"/>
        <v>1.2504781802097989E-7</v>
      </c>
      <c r="E45" s="24">
        <f t="shared" si="1"/>
        <v>0</v>
      </c>
      <c r="F45" s="24">
        <f t="shared" si="2"/>
        <v>0</v>
      </c>
      <c r="G45" s="9"/>
    </row>
    <row r="46" spans="1:7" x14ac:dyDescent="0.25">
      <c r="A46" s="2">
        <v>23</v>
      </c>
      <c r="B46" s="48">
        <f>'6. JGEN 156.25 MHz Meas Data'!A25</f>
        <v>15.076293156</v>
      </c>
      <c r="C46" s="48">
        <f>'6. JGEN 156.25 MHz Meas Data'!B25</f>
        <v>-69.491630414599996</v>
      </c>
      <c r="D46" s="24">
        <f t="shared" si="0"/>
        <v>1.1241828575663554E-7</v>
      </c>
      <c r="E46" s="24">
        <f t="shared" si="1"/>
        <v>0</v>
      </c>
      <c r="F46" s="24">
        <f t="shared" si="2"/>
        <v>0</v>
      </c>
      <c r="G46" s="9"/>
    </row>
    <row r="47" spans="1:7" x14ac:dyDescent="0.25">
      <c r="A47" s="2">
        <v>24</v>
      </c>
      <c r="B47" s="48">
        <f>'6. JGEN 156.25 MHz Meas Data'!A26</f>
        <v>15.3478134445</v>
      </c>
      <c r="C47" s="48">
        <f>'6. JGEN 156.25 MHz Meas Data'!B26</f>
        <v>-69.833694918999996</v>
      </c>
      <c r="D47" s="24">
        <f t="shared" si="0"/>
        <v>1.0390357920083555E-7</v>
      </c>
      <c r="E47" s="24">
        <f t="shared" si="1"/>
        <v>0</v>
      </c>
      <c r="F47" s="24">
        <f t="shared" si="2"/>
        <v>0</v>
      </c>
      <c r="G47" s="9"/>
    </row>
    <row r="48" spans="1:7" x14ac:dyDescent="0.25">
      <c r="A48" s="2">
        <v>25</v>
      </c>
      <c r="B48" s="48">
        <f>'6. JGEN 156.25 MHz Meas Data'!A27</f>
        <v>15.6242237458</v>
      </c>
      <c r="C48" s="48">
        <f>'6. JGEN 156.25 MHz Meas Data'!B27</f>
        <v>-70.295888356500001</v>
      </c>
      <c r="D48" s="24">
        <f t="shared" si="0"/>
        <v>9.3413826919502224E-8</v>
      </c>
      <c r="E48" s="24">
        <f t="shared" si="1"/>
        <v>0</v>
      </c>
      <c r="F48" s="24">
        <f t="shared" si="2"/>
        <v>0</v>
      </c>
      <c r="G48" s="9"/>
    </row>
    <row r="49" spans="1:7" x14ac:dyDescent="0.25">
      <c r="A49" s="2">
        <v>26</v>
      </c>
      <c r="B49" s="48">
        <f>'6. JGEN 156.25 MHz Meas Data'!A28</f>
        <v>15.9056121278</v>
      </c>
      <c r="C49" s="48">
        <f>'6. JGEN 156.25 MHz Meas Data'!B28</f>
        <v>-72.079619753399996</v>
      </c>
      <c r="D49" s="24">
        <f t="shared" si="0"/>
        <v>6.1949531262392465E-8</v>
      </c>
      <c r="E49" s="24">
        <f t="shared" si="1"/>
        <v>0</v>
      </c>
      <c r="F49" s="24">
        <f t="shared" si="2"/>
        <v>0</v>
      </c>
      <c r="G49" s="9"/>
    </row>
    <row r="50" spans="1:7" x14ac:dyDescent="0.25">
      <c r="A50" s="2">
        <v>27</v>
      </c>
      <c r="B50" s="48">
        <f>'6. JGEN 156.25 MHz Meas Data'!A29</f>
        <v>16.192068244600001</v>
      </c>
      <c r="C50" s="48">
        <f>'6. JGEN 156.25 MHz Meas Data'!B29</f>
        <v>-71.980261690099994</v>
      </c>
      <c r="D50" s="24">
        <f t="shared" si="0"/>
        <v>6.3383151771831481E-8</v>
      </c>
      <c r="E50" s="24">
        <f t="shared" si="1"/>
        <v>0</v>
      </c>
      <c r="F50" s="24">
        <f t="shared" si="2"/>
        <v>0</v>
      </c>
      <c r="G50" s="9"/>
    </row>
    <row r="51" spans="1:7" x14ac:dyDescent="0.25">
      <c r="A51" s="2">
        <v>28</v>
      </c>
      <c r="B51" s="48">
        <f>'6. JGEN 156.25 MHz Meas Data'!A30</f>
        <v>16.483683364800001</v>
      </c>
      <c r="C51" s="48">
        <f>'6. JGEN 156.25 MHz Meas Data'!B30</f>
        <v>-72.442131078599999</v>
      </c>
      <c r="D51" s="24">
        <f t="shared" si="0"/>
        <v>5.6988456188538893E-8</v>
      </c>
      <c r="E51" s="24">
        <f t="shared" si="1"/>
        <v>0</v>
      </c>
      <c r="F51" s="24">
        <f t="shared" si="2"/>
        <v>0</v>
      </c>
      <c r="G51" s="9"/>
    </row>
    <row r="52" spans="1:7" x14ac:dyDescent="0.25">
      <c r="A52" s="2">
        <v>29</v>
      </c>
      <c r="B52" s="48">
        <f>'6. JGEN 156.25 MHz Meas Data'!A31</f>
        <v>16.780550400700001</v>
      </c>
      <c r="C52" s="48">
        <f>'6. JGEN 156.25 MHz Meas Data'!B31</f>
        <v>-72.117466722399996</v>
      </c>
      <c r="D52" s="24">
        <f t="shared" si="0"/>
        <v>6.1412012233303537E-8</v>
      </c>
      <c r="E52" s="24">
        <f t="shared" si="1"/>
        <v>0</v>
      </c>
      <c r="F52" s="24">
        <f t="shared" si="2"/>
        <v>0</v>
      </c>
      <c r="G52" s="9"/>
    </row>
    <row r="53" spans="1:7" x14ac:dyDescent="0.25">
      <c r="A53" s="2">
        <v>30</v>
      </c>
      <c r="B53" s="48">
        <f>'6. JGEN 156.25 MHz Meas Data'!A32</f>
        <v>17.082763938100001</v>
      </c>
      <c r="C53" s="48">
        <f>'6. JGEN 156.25 MHz Meas Data'!B32</f>
        <v>-72.273869013899997</v>
      </c>
      <c r="D53" s="24">
        <f t="shared" si="0"/>
        <v>5.9239733841543827E-8</v>
      </c>
      <c r="E53" s="24">
        <f t="shared" si="1"/>
        <v>0</v>
      </c>
      <c r="F53" s="24">
        <f t="shared" si="2"/>
        <v>0</v>
      </c>
      <c r="G53" s="9"/>
    </row>
    <row r="54" spans="1:7" x14ac:dyDescent="0.25">
      <c r="A54" s="2">
        <v>31</v>
      </c>
      <c r="B54" s="48">
        <f>'6. JGEN 156.25 MHz Meas Data'!A33</f>
        <v>17.390420266100001</v>
      </c>
      <c r="C54" s="48">
        <f>'6. JGEN 156.25 MHz Meas Data'!B33</f>
        <v>-72.735379206299996</v>
      </c>
      <c r="D54" s="24">
        <f t="shared" si="0"/>
        <v>5.3267471154563413E-8</v>
      </c>
      <c r="E54" s="24">
        <f t="shared" si="1"/>
        <v>0</v>
      </c>
      <c r="F54" s="24">
        <f t="shared" si="2"/>
        <v>0</v>
      </c>
      <c r="G54" s="9"/>
    </row>
    <row r="55" spans="1:7" x14ac:dyDescent="0.25">
      <c r="A55" s="2">
        <v>32</v>
      </c>
      <c r="B55" s="48">
        <f>'6. JGEN 156.25 MHz Meas Data'!A34</f>
        <v>17.703617408</v>
      </c>
      <c r="C55" s="48">
        <f>'6. JGEN 156.25 MHz Meas Data'!B34</f>
        <v>-71.3930538786</v>
      </c>
      <c r="D55" s="24">
        <f t="shared" si="0"/>
        <v>7.255955526088003E-8</v>
      </c>
      <c r="E55" s="24">
        <f t="shared" si="1"/>
        <v>0</v>
      </c>
      <c r="F55" s="24">
        <f t="shared" si="2"/>
        <v>0</v>
      </c>
      <c r="G55" s="9"/>
    </row>
    <row r="56" spans="1:7" x14ac:dyDescent="0.25">
      <c r="A56" s="2">
        <v>33</v>
      </c>
      <c r="B56" s="48">
        <f>'6. JGEN 156.25 MHz Meas Data'!A35</f>
        <v>18.022455152500001</v>
      </c>
      <c r="C56" s="48">
        <f>'6. JGEN 156.25 MHz Meas Data'!B35</f>
        <v>-71.231596831700003</v>
      </c>
      <c r="D56" s="24">
        <f t="shared" si="0"/>
        <v>7.5307861779862348E-8</v>
      </c>
      <c r="E56" s="24">
        <f t="shared" si="1"/>
        <v>0</v>
      </c>
      <c r="F56" s="24">
        <f t="shared" si="2"/>
        <v>0</v>
      </c>
      <c r="G56" s="9"/>
    </row>
    <row r="57" spans="1:7" x14ac:dyDescent="0.25">
      <c r="A57" s="2">
        <v>34</v>
      </c>
      <c r="B57" s="48">
        <f>'6. JGEN 156.25 MHz Meas Data'!A36</f>
        <v>18.3470350855</v>
      </c>
      <c r="C57" s="48">
        <f>'6. JGEN 156.25 MHz Meas Data'!B36</f>
        <v>-71.692709049699999</v>
      </c>
      <c r="D57" s="24">
        <f t="shared" si="0"/>
        <v>6.7721893901719404E-8</v>
      </c>
      <c r="E57" s="24">
        <f t="shared" si="1"/>
        <v>0</v>
      </c>
      <c r="F57" s="24">
        <f t="shared" si="2"/>
        <v>0</v>
      </c>
      <c r="G57" s="9"/>
    </row>
    <row r="58" spans="1:7" x14ac:dyDescent="0.25">
      <c r="A58" s="2">
        <v>35</v>
      </c>
      <c r="B58" s="48">
        <f>'6. JGEN 156.25 MHz Meas Data'!A37</f>
        <v>18.677460622200002</v>
      </c>
      <c r="C58" s="48">
        <f>'6. JGEN 156.25 MHz Meas Data'!B37</f>
        <v>-72.507027874900004</v>
      </c>
      <c r="D58" s="24">
        <f t="shared" si="0"/>
        <v>5.6143206460736876E-8</v>
      </c>
      <c r="E58" s="24">
        <f t="shared" si="1"/>
        <v>0</v>
      </c>
      <c r="F58" s="24">
        <f t="shared" si="2"/>
        <v>0</v>
      </c>
      <c r="G58" s="9"/>
    </row>
    <row r="59" spans="1:7" x14ac:dyDescent="0.25">
      <c r="A59" s="2">
        <v>36</v>
      </c>
      <c r="B59" s="48">
        <f>'6. JGEN 156.25 MHz Meas Data'!A38</f>
        <v>19.0138370407</v>
      </c>
      <c r="C59" s="48">
        <f>'6. JGEN 156.25 MHz Meas Data'!B38</f>
        <v>-72.948316164199994</v>
      </c>
      <c r="D59" s="24">
        <f t="shared" si="0"/>
        <v>5.071873155669775E-8</v>
      </c>
      <c r="E59" s="24">
        <f t="shared" si="1"/>
        <v>0</v>
      </c>
      <c r="F59" s="24">
        <f t="shared" si="2"/>
        <v>0</v>
      </c>
      <c r="G59" s="9"/>
    </row>
    <row r="60" spans="1:7" x14ac:dyDescent="0.25">
      <c r="A60" s="2">
        <v>37</v>
      </c>
      <c r="B60" s="48">
        <f>'6. JGEN 156.25 MHz Meas Data'!A39</f>
        <v>19.3562715148</v>
      </c>
      <c r="C60" s="48">
        <f>'6. JGEN 156.25 MHz Meas Data'!B39</f>
        <v>-73.4089876651</v>
      </c>
      <c r="D60" s="24">
        <f t="shared" si="0"/>
        <v>4.5614322996529985E-8</v>
      </c>
      <c r="E60" s="24">
        <f t="shared" si="1"/>
        <v>0</v>
      </c>
      <c r="F60" s="24">
        <f t="shared" si="2"/>
        <v>0</v>
      </c>
      <c r="G60" s="9"/>
    </row>
    <row r="61" spans="1:7" x14ac:dyDescent="0.25">
      <c r="A61" s="2">
        <v>38</v>
      </c>
      <c r="B61" s="48">
        <f>'6. JGEN 156.25 MHz Meas Data'!A40</f>
        <v>19.704873148600001</v>
      </c>
      <c r="C61" s="48">
        <f>'6. JGEN 156.25 MHz Meas Data'!B40</f>
        <v>-74.385981934499995</v>
      </c>
      <c r="D61" s="24">
        <f t="shared" si="0"/>
        <v>3.6425188385295836E-8</v>
      </c>
      <c r="E61" s="24">
        <f t="shared" si="1"/>
        <v>0</v>
      </c>
      <c r="F61" s="24">
        <f t="shared" si="2"/>
        <v>0</v>
      </c>
      <c r="G61" s="9"/>
    </row>
    <row r="62" spans="1:7" x14ac:dyDescent="0.25">
      <c r="A62" s="2">
        <v>39</v>
      </c>
      <c r="B62" s="48">
        <f>'6. JGEN 156.25 MHz Meas Data'!A41</f>
        <v>20.059753011000002</v>
      </c>
      <c r="C62" s="48">
        <f>'6. JGEN 156.25 MHz Meas Data'!B41</f>
        <v>-74.602974618800005</v>
      </c>
      <c r="D62" s="24">
        <f t="shared" si="0"/>
        <v>3.4649944084795891E-8</v>
      </c>
      <c r="E62" s="24">
        <f t="shared" si="1"/>
        <v>0</v>
      </c>
      <c r="F62" s="24">
        <f t="shared" si="2"/>
        <v>0</v>
      </c>
      <c r="G62" s="9"/>
    </row>
    <row r="63" spans="1:7" x14ac:dyDescent="0.25">
      <c r="A63" s="2">
        <v>40</v>
      </c>
      <c r="B63" s="48">
        <f>'6. JGEN 156.25 MHz Meas Data'!A42</f>
        <v>20.421024171500001</v>
      </c>
      <c r="C63" s="48">
        <f>'6. JGEN 156.25 MHz Meas Data'!B42</f>
        <v>-73.691926277799993</v>
      </c>
      <c r="D63" s="24">
        <f t="shared" si="0"/>
        <v>4.2737328616692362E-8</v>
      </c>
      <c r="E63" s="24">
        <f t="shared" si="1"/>
        <v>0</v>
      </c>
      <c r="F63" s="24">
        <f t="shared" si="2"/>
        <v>0</v>
      </c>
      <c r="G63" s="9"/>
    </row>
    <row r="64" spans="1:7" x14ac:dyDescent="0.25">
      <c r="A64" s="2">
        <v>41</v>
      </c>
      <c r="B64" s="48">
        <f>'6. JGEN 156.25 MHz Meas Data'!A43</f>
        <v>20.7888017356</v>
      </c>
      <c r="C64" s="48">
        <f>'6. JGEN 156.25 MHz Meas Data'!B43</f>
        <v>-74.430205306800005</v>
      </c>
      <c r="D64" s="24">
        <f t="shared" si="0"/>
        <v>3.6056159756040714E-8</v>
      </c>
      <c r="E64" s="24">
        <f t="shared" si="1"/>
        <v>0</v>
      </c>
      <c r="F64" s="24">
        <f t="shared" si="2"/>
        <v>0</v>
      </c>
      <c r="G64" s="9"/>
    </row>
    <row r="65" spans="1:7" x14ac:dyDescent="0.25">
      <c r="A65" s="2">
        <v>42</v>
      </c>
      <c r="B65" s="48">
        <f>'6. JGEN 156.25 MHz Meas Data'!A44</f>
        <v>21.1632028822</v>
      </c>
      <c r="C65" s="48">
        <f>'6. JGEN 156.25 MHz Meas Data'!B44</f>
        <v>-74.8900353959</v>
      </c>
      <c r="D65" s="24">
        <f t="shared" si="0"/>
        <v>3.2433697392504629E-8</v>
      </c>
      <c r="E65" s="24">
        <f t="shared" si="1"/>
        <v>0</v>
      </c>
      <c r="F65" s="24">
        <f t="shared" si="2"/>
        <v>0</v>
      </c>
      <c r="G65" s="9"/>
    </row>
    <row r="66" spans="1:7" x14ac:dyDescent="0.25">
      <c r="A66" s="2">
        <v>43</v>
      </c>
      <c r="B66" s="48">
        <f>'6. JGEN 156.25 MHz Meas Data'!A45</f>
        <v>21.544346900299999</v>
      </c>
      <c r="C66" s="48">
        <f>'6. JGEN 156.25 MHz Meas Data'!B45</f>
        <v>-75.526578410300004</v>
      </c>
      <c r="D66" s="24">
        <f t="shared" si="0"/>
        <v>2.8011873663724124E-8</v>
      </c>
      <c r="E66" s="24">
        <f t="shared" si="1"/>
        <v>0</v>
      </c>
      <c r="F66" s="24">
        <f t="shared" si="2"/>
        <v>0</v>
      </c>
      <c r="G66" s="9"/>
    </row>
    <row r="67" spans="1:7" x14ac:dyDescent="0.25">
      <c r="A67" s="2">
        <v>44</v>
      </c>
      <c r="B67" s="48">
        <f>'6. JGEN 156.25 MHz Meas Data'!A46</f>
        <v>21.9323552273</v>
      </c>
      <c r="C67" s="48">
        <f>'6. JGEN 156.25 MHz Meas Data'!B46</f>
        <v>-74.828334339400001</v>
      </c>
      <c r="D67" s="24">
        <f t="shared" si="0"/>
        <v>3.2897778036256898E-8</v>
      </c>
      <c r="E67" s="24">
        <f t="shared" si="1"/>
        <v>0</v>
      </c>
      <c r="F67" s="24">
        <f t="shared" si="2"/>
        <v>0</v>
      </c>
      <c r="G67" s="9"/>
    </row>
    <row r="68" spans="1:7" x14ac:dyDescent="0.25">
      <c r="A68" s="2">
        <v>45</v>
      </c>
      <c r="B68" s="48">
        <f>'6. JGEN 156.25 MHz Meas Data'!A47</f>
        <v>22.327351487800001</v>
      </c>
      <c r="C68" s="48">
        <f>'6. JGEN 156.25 MHz Meas Data'!B47</f>
        <v>-74.662956707399999</v>
      </c>
      <c r="D68" s="24">
        <f t="shared" si="0"/>
        <v>3.4174669973772042E-8</v>
      </c>
      <c r="E68" s="24">
        <f t="shared" si="1"/>
        <v>0</v>
      </c>
      <c r="F68" s="24">
        <f t="shared" si="2"/>
        <v>0</v>
      </c>
      <c r="G68" s="9"/>
    </row>
    <row r="69" spans="1:7" x14ac:dyDescent="0.25">
      <c r="A69" s="2">
        <v>46</v>
      </c>
      <c r="B69" s="48">
        <f>'6. JGEN 156.25 MHz Meas Data'!A48</f>
        <v>22.729461532599998</v>
      </c>
      <c r="C69" s="48">
        <f>'6. JGEN 156.25 MHz Meas Data'!B48</f>
        <v>-74.980862947600002</v>
      </c>
      <c r="D69" s="24">
        <f t="shared" si="0"/>
        <v>3.176242885216839E-8</v>
      </c>
      <c r="E69" s="24">
        <f t="shared" si="1"/>
        <v>0</v>
      </c>
      <c r="F69" s="24">
        <f t="shared" si="2"/>
        <v>0</v>
      </c>
      <c r="G69" s="9"/>
    </row>
    <row r="70" spans="1:7" x14ac:dyDescent="0.25">
      <c r="A70" s="2">
        <v>47</v>
      </c>
      <c r="B70" s="48">
        <f>'6. JGEN 156.25 MHz Meas Data'!A49</f>
        <v>23.1388134792</v>
      </c>
      <c r="C70" s="48">
        <f>'6. JGEN 156.25 MHz Meas Data'!B49</f>
        <v>-74.8631463806</v>
      </c>
      <c r="D70" s="24">
        <f t="shared" si="0"/>
        <v>3.2635131121138992E-8</v>
      </c>
      <c r="E70" s="24">
        <f t="shared" si="1"/>
        <v>0</v>
      </c>
      <c r="F70" s="24">
        <f t="shared" si="2"/>
        <v>0</v>
      </c>
      <c r="G70" s="9"/>
    </row>
    <row r="71" spans="1:7" x14ac:dyDescent="0.25">
      <c r="A71" s="2">
        <v>48</v>
      </c>
      <c r="B71" s="48">
        <f>'6. JGEN 156.25 MHz Meas Data'!A50</f>
        <v>23.555537752599999</v>
      </c>
      <c r="C71" s="48">
        <f>'6. JGEN 156.25 MHz Meas Data'!B50</f>
        <v>-75.900293775799994</v>
      </c>
      <c r="D71" s="24">
        <f t="shared" si="0"/>
        <v>2.5702219158261228E-8</v>
      </c>
      <c r="E71" s="24">
        <f t="shared" si="1"/>
        <v>0</v>
      </c>
      <c r="F71" s="24">
        <f t="shared" si="2"/>
        <v>0</v>
      </c>
      <c r="G71" s="9"/>
    </row>
    <row r="72" spans="1:7" x14ac:dyDescent="0.25">
      <c r="A72" s="2">
        <v>49</v>
      </c>
      <c r="B72" s="48">
        <f>'6. JGEN 156.25 MHz Meas Data'!A51</f>
        <v>23.979767126399999</v>
      </c>
      <c r="C72" s="48">
        <f>'6. JGEN 156.25 MHz Meas Data'!B51</f>
        <v>-76.358682883599997</v>
      </c>
      <c r="D72" s="24">
        <f t="shared" si="0"/>
        <v>2.3127660931866673E-8</v>
      </c>
      <c r="E72" s="24">
        <f t="shared" si="1"/>
        <v>0</v>
      </c>
      <c r="F72" s="24">
        <f t="shared" si="2"/>
        <v>0</v>
      </c>
      <c r="G72" s="9"/>
    </row>
    <row r="73" spans="1:7" x14ac:dyDescent="0.25">
      <c r="A73" s="2">
        <v>50</v>
      </c>
      <c r="B73" s="48">
        <f>'6. JGEN 156.25 MHz Meas Data'!A52</f>
        <v>24.411636765800001</v>
      </c>
      <c r="C73" s="48">
        <f>'6. JGEN 156.25 MHz Meas Data'!B52</f>
        <v>-75.648496448100005</v>
      </c>
      <c r="D73" s="24">
        <f t="shared" si="0"/>
        <v>2.7236440857580749E-8</v>
      </c>
      <c r="E73" s="24">
        <f t="shared" si="1"/>
        <v>0</v>
      </c>
      <c r="F73" s="24">
        <f t="shared" si="2"/>
        <v>0</v>
      </c>
      <c r="G73" s="9"/>
    </row>
    <row r="74" spans="1:7" x14ac:dyDescent="0.25">
      <c r="A74" s="2">
        <v>51</v>
      </c>
      <c r="B74" s="48">
        <f>'6. JGEN 156.25 MHz Meas Data'!A53</f>
        <v>24.851284269800001</v>
      </c>
      <c r="C74" s="48">
        <f>'6. JGEN 156.25 MHz Meas Data'!B53</f>
        <v>-75.701634720599998</v>
      </c>
      <c r="D74" s="24">
        <f t="shared" si="0"/>
        <v>2.6905218784590742E-8</v>
      </c>
      <c r="E74" s="24">
        <f t="shared" si="1"/>
        <v>0</v>
      </c>
      <c r="F74" s="24">
        <f t="shared" si="2"/>
        <v>0</v>
      </c>
      <c r="G74" s="9"/>
    </row>
    <row r="75" spans="1:7" x14ac:dyDescent="0.25">
      <c r="A75" s="2">
        <v>52</v>
      </c>
      <c r="B75" s="48">
        <f>'6. JGEN 156.25 MHz Meas Data'!A54</f>
        <v>25.298849715999999</v>
      </c>
      <c r="C75" s="48">
        <f>'6. JGEN 156.25 MHz Meas Data'!B54</f>
        <v>-76.200265695699997</v>
      </c>
      <c r="D75" s="24">
        <f t="shared" si="0"/>
        <v>2.3986861660391607E-8</v>
      </c>
      <c r="E75" s="24">
        <f t="shared" si="1"/>
        <v>0</v>
      </c>
      <c r="F75" s="24">
        <f t="shared" si="2"/>
        <v>0</v>
      </c>
      <c r="G75" s="9"/>
    </row>
    <row r="76" spans="1:7" x14ac:dyDescent="0.25">
      <c r="A76" s="2">
        <v>53</v>
      </c>
      <c r="B76" s="48">
        <f>'6. JGEN 156.25 MHz Meas Data'!A55</f>
        <v>25.754475704499999</v>
      </c>
      <c r="C76" s="48">
        <f>'6. JGEN 156.25 MHz Meas Data'!B55</f>
        <v>-75.044920168900006</v>
      </c>
      <c r="D76" s="24">
        <f t="shared" si="0"/>
        <v>3.1297380012218637E-8</v>
      </c>
      <c r="E76" s="24">
        <f t="shared" si="1"/>
        <v>0</v>
      </c>
      <c r="F76" s="24">
        <f t="shared" si="2"/>
        <v>0</v>
      </c>
      <c r="G76" s="9"/>
    </row>
    <row r="77" spans="1:7" x14ac:dyDescent="0.25">
      <c r="A77" s="2">
        <v>54</v>
      </c>
      <c r="B77" s="48">
        <f>'6. JGEN 156.25 MHz Meas Data'!A56</f>
        <v>26.218307403800001</v>
      </c>
      <c r="C77" s="48">
        <f>'6. JGEN 156.25 MHz Meas Data'!B56</f>
        <v>-74.718291014499997</v>
      </c>
      <c r="D77" s="24">
        <f t="shared" si="0"/>
        <v>3.3742006018384335E-8</v>
      </c>
      <c r="E77" s="24">
        <f t="shared" si="1"/>
        <v>0</v>
      </c>
      <c r="F77" s="24">
        <f t="shared" si="2"/>
        <v>0</v>
      </c>
      <c r="G77" s="9"/>
    </row>
    <row r="78" spans="1:7" x14ac:dyDescent="0.25">
      <c r="A78" s="2">
        <v>55</v>
      </c>
      <c r="B78" s="48">
        <f>'6. JGEN 156.25 MHz Meas Data'!A57</f>
        <v>26.6904925965</v>
      </c>
      <c r="C78" s="48">
        <f>'6. JGEN 156.25 MHz Meas Data'!B57</f>
        <v>-75.870315646600005</v>
      </c>
      <c r="D78" s="24">
        <f t="shared" si="0"/>
        <v>2.5880248098574816E-8</v>
      </c>
      <c r="E78" s="24">
        <f t="shared" si="1"/>
        <v>0</v>
      </c>
      <c r="F78" s="24">
        <f t="shared" si="2"/>
        <v>0</v>
      </c>
      <c r="G78" s="9"/>
    </row>
    <row r="79" spans="1:7" x14ac:dyDescent="0.25">
      <c r="A79" s="2">
        <v>56</v>
      </c>
      <c r="B79" s="48">
        <f>'6. JGEN 156.25 MHz Meas Data'!A58</f>
        <v>27.171181727</v>
      </c>
      <c r="C79" s="48">
        <f>'6. JGEN 156.25 MHz Meas Data'!B58</f>
        <v>-76.820188286299995</v>
      </c>
      <c r="D79" s="24">
        <f t="shared" si="0"/>
        <v>2.0796065248008296E-8</v>
      </c>
      <c r="E79" s="24">
        <f t="shared" si="1"/>
        <v>0</v>
      </c>
      <c r="F79" s="24">
        <f t="shared" si="2"/>
        <v>0</v>
      </c>
      <c r="G79" s="9"/>
    </row>
    <row r="80" spans="1:7" x14ac:dyDescent="0.25">
      <c r="A80" s="2">
        <v>57</v>
      </c>
      <c r="B80" s="48">
        <f>'6. JGEN 156.25 MHz Meas Data'!A59</f>
        <v>27.660527949199999</v>
      </c>
      <c r="C80" s="48">
        <f>'6. JGEN 156.25 MHz Meas Data'!B59</f>
        <v>-77.481842947900006</v>
      </c>
      <c r="D80" s="24">
        <f t="shared" si="0"/>
        <v>1.7857296317541271E-8</v>
      </c>
      <c r="E80" s="24">
        <f t="shared" si="1"/>
        <v>0</v>
      </c>
      <c r="F80" s="24">
        <f t="shared" si="2"/>
        <v>0</v>
      </c>
      <c r="G80" s="9"/>
    </row>
    <row r="81" spans="1:7" x14ac:dyDescent="0.25">
      <c r="A81" s="2">
        <v>58</v>
      </c>
      <c r="B81" s="48">
        <f>'6. JGEN 156.25 MHz Meas Data'!A60</f>
        <v>28.158687175099999</v>
      </c>
      <c r="C81" s="48">
        <f>'6. JGEN 156.25 MHz Meas Data'!B60</f>
        <v>-76.842113735599995</v>
      </c>
      <c r="D81" s="24">
        <f t="shared" si="0"/>
        <v>2.0691340445367894E-8</v>
      </c>
      <c r="E81" s="24">
        <f t="shared" si="1"/>
        <v>0</v>
      </c>
      <c r="F81" s="24">
        <f t="shared" si="2"/>
        <v>0</v>
      </c>
      <c r="G81" s="9"/>
    </row>
    <row r="82" spans="1:7" x14ac:dyDescent="0.25">
      <c r="A82" s="2">
        <v>59</v>
      </c>
      <c r="B82" s="48">
        <f>'6. JGEN 156.25 MHz Meas Data'!A61</f>
        <v>28.665818124600001</v>
      </c>
      <c r="C82" s="48">
        <f>'6. JGEN 156.25 MHz Meas Data'!B61</f>
        <v>-76.742080197700005</v>
      </c>
      <c r="D82" s="24">
        <f t="shared" si="0"/>
        <v>2.1173467187713708E-8</v>
      </c>
      <c r="E82" s="24">
        <f t="shared" si="1"/>
        <v>0</v>
      </c>
      <c r="F82" s="24">
        <f t="shared" si="2"/>
        <v>0</v>
      </c>
      <c r="G82" s="9"/>
    </row>
    <row r="83" spans="1:7" x14ac:dyDescent="0.25">
      <c r="A83" s="2">
        <v>60</v>
      </c>
      <c r="B83" s="48">
        <f>'6. JGEN 156.25 MHz Meas Data'!A62</f>
        <v>29.1820823764</v>
      </c>
      <c r="C83" s="48">
        <f>'6. JGEN 156.25 MHz Meas Data'!B62</f>
        <v>-76.863030740200003</v>
      </c>
      <c r="D83" s="24">
        <f t="shared" si="0"/>
        <v>2.0591923966648851E-8</v>
      </c>
      <c r="E83" s="24">
        <f t="shared" si="1"/>
        <v>0</v>
      </c>
      <c r="F83" s="24">
        <f t="shared" si="2"/>
        <v>0</v>
      </c>
      <c r="G83" s="9"/>
    </row>
    <row r="84" spans="1:7" x14ac:dyDescent="0.25">
      <c r="A84" s="2">
        <v>61</v>
      </c>
      <c r="B84" s="48">
        <f>'6. JGEN 156.25 MHz Meas Data'!A63</f>
        <v>29.707644419000001</v>
      </c>
      <c r="C84" s="48">
        <f>'6. JGEN 156.25 MHz Meas Data'!B63</f>
        <v>-77.015436055199999</v>
      </c>
      <c r="D84" s="24">
        <f t="shared" si="0"/>
        <v>1.9881831760072642E-8</v>
      </c>
      <c r="E84" s="24">
        <f t="shared" si="1"/>
        <v>0</v>
      </c>
      <c r="F84" s="24">
        <f t="shared" si="2"/>
        <v>0</v>
      </c>
      <c r="G84" s="9"/>
    </row>
    <row r="85" spans="1:7" x14ac:dyDescent="0.25">
      <c r="A85" s="2">
        <v>62</v>
      </c>
      <c r="B85" s="48">
        <f>'6. JGEN 156.25 MHz Meas Data'!A64</f>
        <v>30.242671703100001</v>
      </c>
      <c r="C85" s="48">
        <f>'6. JGEN 156.25 MHz Meas Data'!B64</f>
        <v>-75.780413757000005</v>
      </c>
      <c r="D85" s="24">
        <f t="shared" si="0"/>
        <v>2.6421570242037992E-8</v>
      </c>
      <c r="E85" s="24">
        <f t="shared" si="1"/>
        <v>0</v>
      </c>
      <c r="F85" s="24">
        <f t="shared" si="2"/>
        <v>0</v>
      </c>
      <c r="G85" s="9"/>
    </row>
    <row r="86" spans="1:7" x14ac:dyDescent="0.25">
      <c r="A86" s="2">
        <v>63</v>
      </c>
      <c r="B86" s="48">
        <f>'6. JGEN 156.25 MHz Meas Data'!A65</f>
        <v>30.7873346955</v>
      </c>
      <c r="C86" s="48">
        <f>'6. JGEN 156.25 MHz Meas Data'!B65</f>
        <v>-77.565601756500001</v>
      </c>
      <c r="D86" s="24">
        <f t="shared" si="0"/>
        <v>1.7516197137458756E-8</v>
      </c>
      <c r="E86" s="24">
        <f t="shared" si="1"/>
        <v>0</v>
      </c>
      <c r="F86" s="24">
        <f t="shared" si="2"/>
        <v>0</v>
      </c>
      <c r="G86" s="9"/>
    </row>
    <row r="87" spans="1:7" x14ac:dyDescent="0.25">
      <c r="A87" s="2">
        <v>64</v>
      </c>
      <c r="B87" s="48">
        <f>'6. JGEN 156.25 MHz Meas Data'!A66</f>
        <v>31.341806932899999</v>
      </c>
      <c r="C87" s="48">
        <f>'6. JGEN 156.25 MHz Meas Data'!B66</f>
        <v>-77.785043823400002</v>
      </c>
      <c r="D87" s="24">
        <f t="shared" ref="D87:D150" si="3">10^(C87/10)</f>
        <v>1.6653120235182849E-8</v>
      </c>
      <c r="E87" s="24">
        <f t="shared" ref="E87:E150" si="4">IF($B87&gt;=$C$11, IF($B87&lt;=$C$12,$D87,0),0)</f>
        <v>0</v>
      </c>
      <c r="F87" s="24">
        <f t="shared" si="2"/>
        <v>0</v>
      </c>
      <c r="G87" s="9"/>
    </row>
    <row r="88" spans="1:7" x14ac:dyDescent="0.25">
      <c r="A88" s="2">
        <v>65</v>
      </c>
      <c r="B88" s="48">
        <f>'6. JGEN 156.25 MHz Meas Data'!A67</f>
        <v>31.906265077299999</v>
      </c>
      <c r="C88" s="48">
        <f>'6. JGEN 156.25 MHz Meas Data'!B67</f>
        <v>-76.775032380699997</v>
      </c>
      <c r="D88" s="24">
        <f t="shared" si="3"/>
        <v>2.1013421015251248E-8</v>
      </c>
      <c r="E88" s="24">
        <f t="shared" si="4"/>
        <v>0</v>
      </c>
      <c r="F88" s="24">
        <f t="shared" si="2"/>
        <v>0</v>
      </c>
      <c r="G88" s="9"/>
    </row>
    <row r="89" spans="1:7" x14ac:dyDescent="0.25">
      <c r="A89" s="2">
        <v>66</v>
      </c>
      <c r="B89" s="48">
        <f>'6. JGEN 156.25 MHz Meas Data'!A68</f>
        <v>32.480888972400003</v>
      </c>
      <c r="C89" s="48">
        <f>'6. JGEN 156.25 MHz Meas Data'!B68</f>
        <v>-77.281304467300004</v>
      </c>
      <c r="D89" s="24">
        <f t="shared" si="3"/>
        <v>1.870120337870568E-8</v>
      </c>
      <c r="E89" s="24">
        <f t="shared" si="4"/>
        <v>0</v>
      </c>
      <c r="F89" s="24">
        <f t="shared" ref="F89:F152" si="5">((E89+E88)/2)*($B89-$B88)</f>
        <v>0</v>
      </c>
      <c r="G89" s="9"/>
    </row>
    <row r="90" spans="1:7" x14ac:dyDescent="0.25">
      <c r="A90" s="2">
        <v>67</v>
      </c>
      <c r="B90" s="48">
        <f>'6. JGEN 156.25 MHz Meas Data'!A69</f>
        <v>33.065861700900001</v>
      </c>
      <c r="C90" s="48">
        <f>'6. JGEN 156.25 MHz Meas Data'!B69</f>
        <v>-77.924437121500006</v>
      </c>
      <c r="D90" s="24">
        <f t="shared" si="3"/>
        <v>1.6127100332124396E-8</v>
      </c>
      <c r="E90" s="24">
        <f t="shared" si="4"/>
        <v>0</v>
      </c>
      <c r="F90" s="24">
        <f t="shared" si="5"/>
        <v>0</v>
      </c>
      <c r="G90" s="9"/>
    </row>
    <row r="91" spans="1:7" x14ac:dyDescent="0.25">
      <c r="A91" s="2">
        <v>68</v>
      </c>
      <c r="B91" s="48">
        <f>'6. JGEN 156.25 MHz Meas Data'!A70</f>
        <v>33.661369642700002</v>
      </c>
      <c r="C91" s="48">
        <f>'6. JGEN 156.25 MHz Meas Data'!B70</f>
        <v>-77.896313323699999</v>
      </c>
      <c r="D91" s="24">
        <f t="shared" si="3"/>
        <v>1.6231874179574375E-8</v>
      </c>
      <c r="E91" s="24">
        <f t="shared" si="4"/>
        <v>0</v>
      </c>
      <c r="F91" s="24">
        <f t="shared" si="5"/>
        <v>0</v>
      </c>
      <c r="G91" s="9"/>
    </row>
    <row r="92" spans="1:7" x14ac:dyDescent="0.25">
      <c r="A92" s="2">
        <v>69</v>
      </c>
      <c r="B92" s="48">
        <f>'6. JGEN 156.25 MHz Meas Data'!A71</f>
        <v>34.267602534300003</v>
      </c>
      <c r="C92" s="48">
        <f>'6. JGEN 156.25 MHz Meas Data'!B71</f>
        <v>-79.6665999449</v>
      </c>
      <c r="D92" s="24">
        <f t="shared" si="3"/>
        <v>1.0797917513157939E-8</v>
      </c>
      <c r="E92" s="24">
        <f t="shared" si="4"/>
        <v>0</v>
      </c>
      <c r="F92" s="24">
        <f t="shared" si="5"/>
        <v>0</v>
      </c>
      <c r="G92" s="9"/>
    </row>
    <row r="93" spans="1:7" x14ac:dyDescent="0.25">
      <c r="A93" s="2">
        <v>70</v>
      </c>
      <c r="B93" s="48">
        <f>'6. JGEN 156.25 MHz Meas Data'!A72</f>
        <v>34.884753529500003</v>
      </c>
      <c r="C93" s="48">
        <f>'6. JGEN 156.25 MHz Meas Data'!B72</f>
        <v>-78.7099962801</v>
      </c>
      <c r="D93" s="24">
        <f t="shared" si="3"/>
        <v>1.3458615068378212E-8</v>
      </c>
      <c r="E93" s="24">
        <f t="shared" si="4"/>
        <v>0</v>
      </c>
      <c r="F93" s="24">
        <f t="shared" si="5"/>
        <v>0</v>
      </c>
      <c r="G93" s="9"/>
    </row>
    <row r="94" spans="1:7" x14ac:dyDescent="0.25">
      <c r="A94" s="2">
        <v>71</v>
      </c>
      <c r="B94" s="48">
        <f>'6. JGEN 156.25 MHz Meas Data'!A73</f>
        <v>35.513019260599997</v>
      </c>
      <c r="C94" s="48">
        <f>'6. JGEN 156.25 MHz Meas Data'!B73</f>
        <v>-78.849008062999999</v>
      </c>
      <c r="D94" s="24">
        <f t="shared" si="3"/>
        <v>1.303464458260072E-8</v>
      </c>
      <c r="E94" s="24">
        <f t="shared" si="4"/>
        <v>0</v>
      </c>
      <c r="F94" s="24">
        <f t="shared" si="5"/>
        <v>0</v>
      </c>
      <c r="G94" s="9"/>
    </row>
    <row r="95" spans="1:7" x14ac:dyDescent="0.25">
      <c r="A95" s="2">
        <v>72</v>
      </c>
      <c r="B95" s="48">
        <f>'6. JGEN 156.25 MHz Meas Data'!A74</f>
        <v>36.152599901099997</v>
      </c>
      <c r="C95" s="48">
        <f>'6. JGEN 156.25 MHz Meas Data'!B74</f>
        <v>-79.3166990828</v>
      </c>
      <c r="D95" s="24">
        <f t="shared" si="3"/>
        <v>1.1703886236193616E-8</v>
      </c>
      <c r="E95" s="24">
        <f t="shared" si="4"/>
        <v>0</v>
      </c>
      <c r="F95" s="24">
        <f t="shared" si="5"/>
        <v>0</v>
      </c>
      <c r="G95" s="9"/>
    </row>
    <row r="96" spans="1:7" x14ac:dyDescent="0.25">
      <c r="A96" s="2">
        <v>73</v>
      </c>
      <c r="B96" s="48">
        <f>'6. JGEN 156.25 MHz Meas Data'!A75</f>
        <v>36.803699229800003</v>
      </c>
      <c r="C96" s="48">
        <f>'6. JGEN 156.25 MHz Meas Data'!B75</f>
        <v>-80.172902895999997</v>
      </c>
      <c r="D96" s="24">
        <f t="shared" si="3"/>
        <v>9.6096973563180485E-9</v>
      </c>
      <c r="E96" s="24">
        <f t="shared" si="4"/>
        <v>0</v>
      </c>
      <c r="F96" s="24">
        <f t="shared" si="5"/>
        <v>0</v>
      </c>
      <c r="G96" s="9"/>
    </row>
    <row r="97" spans="1:7" x14ac:dyDescent="0.25">
      <c r="A97" s="2">
        <v>74</v>
      </c>
      <c r="B97" s="48">
        <f>'6. JGEN 156.25 MHz Meas Data'!A76</f>
        <v>37.466524695499999</v>
      </c>
      <c r="C97" s="48">
        <f>'6. JGEN 156.25 MHz Meas Data'!B76</f>
        <v>-79.2847331384</v>
      </c>
      <c r="D97" s="24">
        <f t="shared" si="3"/>
        <v>1.1790349693615313E-8</v>
      </c>
      <c r="E97" s="24">
        <f t="shared" si="4"/>
        <v>0</v>
      </c>
      <c r="F97" s="24">
        <f t="shared" si="5"/>
        <v>0</v>
      </c>
      <c r="G97" s="9"/>
    </row>
    <row r="98" spans="1:7" x14ac:dyDescent="0.25">
      <c r="A98" s="2">
        <v>75</v>
      </c>
      <c r="B98" s="48">
        <f>'6. JGEN 156.25 MHz Meas Data'!A77</f>
        <v>38.141287482800003</v>
      </c>
      <c r="C98" s="48">
        <f>'6. JGEN 156.25 MHz Meas Data'!B77</f>
        <v>-78.551183730000005</v>
      </c>
      <c r="D98" s="24">
        <f t="shared" si="3"/>
        <v>1.3959878133064742E-8</v>
      </c>
      <c r="E98" s="24">
        <f t="shared" si="4"/>
        <v>0</v>
      </c>
      <c r="F98" s="24">
        <f t="shared" si="5"/>
        <v>0</v>
      </c>
      <c r="G98" s="9"/>
    </row>
    <row r="99" spans="1:7" x14ac:dyDescent="0.25">
      <c r="A99" s="2">
        <v>76</v>
      </c>
      <c r="B99" s="48">
        <f>'6. JGEN 156.25 MHz Meas Data'!A78</f>
        <v>38.828202580099997</v>
      </c>
      <c r="C99" s="48">
        <f>'6. JGEN 156.25 MHz Meas Data'!B78</f>
        <v>-78.738597853599998</v>
      </c>
      <c r="D99" s="24">
        <f t="shared" si="3"/>
        <v>1.3370271142837396E-8</v>
      </c>
      <c r="E99" s="24">
        <f t="shared" si="4"/>
        <v>0</v>
      </c>
      <c r="F99" s="24">
        <f t="shared" si="5"/>
        <v>0</v>
      </c>
      <c r="G99" s="9"/>
    </row>
    <row r="100" spans="1:7" x14ac:dyDescent="0.25">
      <c r="A100" s="2">
        <v>77</v>
      </c>
      <c r="B100" s="48">
        <f>'6. JGEN 156.25 MHz Meas Data'!A79</f>
        <v>39.527488847299999</v>
      </c>
      <c r="C100" s="48">
        <f>'6. JGEN 156.25 MHz Meas Data'!B79</f>
        <v>-78.898855453300001</v>
      </c>
      <c r="D100" s="24">
        <f t="shared" si="3"/>
        <v>1.2885891038041312E-8</v>
      </c>
      <c r="E100" s="24">
        <f t="shared" si="4"/>
        <v>0</v>
      </c>
      <c r="F100" s="24">
        <f t="shared" si="5"/>
        <v>0</v>
      </c>
      <c r="G100" s="9"/>
    </row>
    <row r="101" spans="1:7" x14ac:dyDescent="0.25">
      <c r="A101" s="2">
        <v>78</v>
      </c>
      <c r="B101" s="48">
        <f>'6. JGEN 156.25 MHz Meas Data'!A80</f>
        <v>40.2393690862</v>
      </c>
      <c r="C101" s="48">
        <f>'6. JGEN 156.25 MHz Meas Data'!B80</f>
        <v>-78.631236015699997</v>
      </c>
      <c r="D101" s="24">
        <f t="shared" si="3"/>
        <v>1.3704916644345622E-8</v>
      </c>
      <c r="E101" s="24">
        <f t="shared" si="4"/>
        <v>0</v>
      </c>
      <c r="F101" s="24">
        <f t="shared" si="5"/>
        <v>0</v>
      </c>
      <c r="G101" s="9"/>
    </row>
    <row r="102" spans="1:7" x14ac:dyDescent="0.25">
      <c r="A102" s="2">
        <v>79</v>
      </c>
      <c r="B102" s="48">
        <f>'6. JGEN 156.25 MHz Meas Data'!A81</f>
        <v>40.9640701111</v>
      </c>
      <c r="C102" s="48">
        <f>'6. JGEN 156.25 MHz Meas Data'!B81</f>
        <v>-80.376992952999998</v>
      </c>
      <c r="D102" s="24">
        <f t="shared" si="3"/>
        <v>9.1685509917887617E-9</v>
      </c>
      <c r="E102" s="24">
        <f t="shared" si="4"/>
        <v>0</v>
      </c>
      <c r="F102" s="24">
        <f t="shared" si="5"/>
        <v>0</v>
      </c>
      <c r="G102" s="9"/>
    </row>
    <row r="103" spans="1:7" x14ac:dyDescent="0.25">
      <c r="A103" s="2">
        <v>80</v>
      </c>
      <c r="B103" s="48">
        <f>'6. JGEN 156.25 MHz Meas Data'!A82</f>
        <v>41.701822821199997</v>
      </c>
      <c r="C103" s="48">
        <f>'6. JGEN 156.25 MHz Meas Data'!B82</f>
        <v>-80.264630997200001</v>
      </c>
      <c r="D103" s="24">
        <f t="shared" si="3"/>
        <v>9.4088576997338606E-9</v>
      </c>
      <c r="E103" s="24">
        <f t="shared" si="4"/>
        <v>0</v>
      </c>
      <c r="F103" s="24">
        <f t="shared" si="5"/>
        <v>0</v>
      </c>
      <c r="G103" s="9"/>
    </row>
    <row r="104" spans="1:7" x14ac:dyDescent="0.25">
      <c r="A104" s="2">
        <v>81</v>
      </c>
      <c r="B104" s="48">
        <f>'6. JGEN 156.25 MHz Meas Data'!A83</f>
        <v>42.452862273900003</v>
      </c>
      <c r="C104" s="48">
        <f>'6. JGEN 156.25 MHz Meas Data'!B83</f>
        <v>-80.526431215200006</v>
      </c>
      <c r="D104" s="24">
        <f t="shared" si="3"/>
        <v>8.8584324637183805E-9</v>
      </c>
      <c r="E104" s="24">
        <f t="shared" si="4"/>
        <v>0</v>
      </c>
      <c r="F104" s="24">
        <f t="shared" si="5"/>
        <v>0</v>
      </c>
      <c r="G104" s="9"/>
    </row>
    <row r="105" spans="1:7" x14ac:dyDescent="0.25">
      <c r="A105" s="2">
        <v>82</v>
      </c>
      <c r="B105" s="48">
        <f>'6. JGEN 156.25 MHz Meas Data'!A84</f>
        <v>43.2174277604</v>
      </c>
      <c r="C105" s="48">
        <f>'6. JGEN 156.25 MHz Meas Data'!B84</f>
        <v>-81.216285015699995</v>
      </c>
      <c r="D105" s="24">
        <f t="shared" si="3"/>
        <v>7.5573841498867245E-9</v>
      </c>
      <c r="E105" s="24">
        <f t="shared" si="4"/>
        <v>0</v>
      </c>
      <c r="F105" s="24">
        <f t="shared" si="5"/>
        <v>0</v>
      </c>
      <c r="G105" s="9"/>
    </row>
    <row r="106" spans="1:7" x14ac:dyDescent="0.25">
      <c r="A106" s="2">
        <v>83</v>
      </c>
      <c r="B106" s="48">
        <f>'6. JGEN 156.25 MHz Meas Data'!A85</f>
        <v>43.995762880999997</v>
      </c>
      <c r="C106" s="48">
        <f>'6. JGEN 156.25 MHz Meas Data'!B85</f>
        <v>-81.147533706900006</v>
      </c>
      <c r="D106" s="24">
        <f t="shared" si="3"/>
        <v>7.6779738617816692E-9</v>
      </c>
      <c r="E106" s="24">
        <f t="shared" si="4"/>
        <v>0</v>
      </c>
      <c r="F106" s="24">
        <f t="shared" si="5"/>
        <v>0</v>
      </c>
      <c r="G106" s="9"/>
    </row>
    <row r="107" spans="1:7" x14ac:dyDescent="0.25">
      <c r="A107" s="2">
        <v>84</v>
      </c>
      <c r="B107" s="48">
        <f>'6. JGEN 156.25 MHz Meas Data'!A86</f>
        <v>44.788115623499998</v>
      </c>
      <c r="C107" s="48">
        <f>'6. JGEN 156.25 MHz Meas Data'!B86</f>
        <v>-81.441849649600002</v>
      </c>
      <c r="D107" s="24">
        <f t="shared" si="3"/>
        <v>7.1748864952505257E-9</v>
      </c>
      <c r="E107" s="24">
        <f t="shared" si="4"/>
        <v>0</v>
      </c>
      <c r="F107" s="24">
        <f t="shared" si="5"/>
        <v>0</v>
      </c>
      <c r="G107" s="9"/>
    </row>
    <row r="108" spans="1:7" x14ac:dyDescent="0.25">
      <c r="A108" s="2">
        <v>85</v>
      </c>
      <c r="B108" s="48">
        <f>'6. JGEN 156.25 MHz Meas Data'!A87</f>
        <v>45.594738441700002</v>
      </c>
      <c r="C108" s="48">
        <f>'6. JGEN 156.25 MHz Meas Data'!B87</f>
        <v>-80.669516888199993</v>
      </c>
      <c r="D108" s="24">
        <f t="shared" si="3"/>
        <v>8.5713318793986609E-9</v>
      </c>
      <c r="E108" s="24">
        <f t="shared" si="4"/>
        <v>0</v>
      </c>
      <c r="F108" s="24">
        <f t="shared" si="5"/>
        <v>0</v>
      </c>
      <c r="G108" s="9"/>
    </row>
    <row r="109" spans="1:7" x14ac:dyDescent="0.25">
      <c r="A109" s="2">
        <v>86</v>
      </c>
      <c r="B109" s="48">
        <f>'6. JGEN 156.25 MHz Meas Data'!A88</f>
        <v>46.415888336099997</v>
      </c>
      <c r="C109" s="48">
        <f>'6. JGEN 156.25 MHz Meas Data'!B88</f>
        <v>-80.235833760899993</v>
      </c>
      <c r="D109" s="24">
        <f t="shared" si="3"/>
        <v>9.4714533357444858E-9</v>
      </c>
      <c r="E109" s="24">
        <f t="shared" si="4"/>
        <v>0</v>
      </c>
      <c r="F109" s="24">
        <f t="shared" si="5"/>
        <v>0</v>
      </c>
      <c r="G109" s="9"/>
    </row>
    <row r="110" spans="1:7" x14ac:dyDescent="0.25">
      <c r="A110" s="2">
        <v>87</v>
      </c>
      <c r="B110" s="48">
        <f>'6. JGEN 156.25 MHz Meas Data'!A89</f>
        <v>47.251826935899999</v>
      </c>
      <c r="C110" s="48">
        <f>'6. JGEN 156.25 MHz Meas Data'!B89</f>
        <v>-79.816645568300004</v>
      </c>
      <c r="D110" s="24">
        <f t="shared" si="3"/>
        <v>1.0431228122382037E-8</v>
      </c>
      <c r="E110" s="24">
        <f t="shared" si="4"/>
        <v>0</v>
      </c>
      <c r="F110" s="24">
        <f t="shared" si="5"/>
        <v>0</v>
      </c>
      <c r="G110" s="9"/>
    </row>
    <row r="111" spans="1:7" x14ac:dyDescent="0.25">
      <c r="A111" s="2">
        <v>88</v>
      </c>
      <c r="B111" s="48">
        <f>'6. JGEN 156.25 MHz Meas Data'!A90</f>
        <v>48.102820581800003</v>
      </c>
      <c r="C111" s="48">
        <f>'6. JGEN 156.25 MHz Meas Data'!B90</f>
        <v>-80.139242018399997</v>
      </c>
      <c r="D111" s="24">
        <f t="shared" si="3"/>
        <v>9.6844686620281199E-9</v>
      </c>
      <c r="E111" s="24">
        <f t="shared" si="4"/>
        <v>0</v>
      </c>
      <c r="F111" s="24">
        <f t="shared" si="5"/>
        <v>0</v>
      </c>
      <c r="G111" s="9"/>
    </row>
    <row r="112" spans="1:7" x14ac:dyDescent="0.25">
      <c r="A112" s="2">
        <v>89</v>
      </c>
      <c r="B112" s="48">
        <f>'6. JGEN 156.25 MHz Meas Data'!A91</f>
        <v>48.9691404115</v>
      </c>
      <c r="C112" s="48">
        <f>'6. JGEN 156.25 MHz Meas Data'!B91</f>
        <v>-81.058289280699995</v>
      </c>
      <c r="D112" s="24">
        <f t="shared" si="3"/>
        <v>7.8373830250371067E-9</v>
      </c>
      <c r="E112" s="24">
        <f t="shared" si="4"/>
        <v>0</v>
      </c>
      <c r="F112" s="24">
        <f t="shared" si="5"/>
        <v>0</v>
      </c>
      <c r="G112" s="9"/>
    </row>
    <row r="113" spans="1:7" x14ac:dyDescent="0.25">
      <c r="A113" s="2">
        <v>90</v>
      </c>
      <c r="B113" s="48">
        <f>'6. JGEN 156.25 MHz Meas Data'!A92</f>
        <v>49.851062445899998</v>
      </c>
      <c r="C113" s="48">
        <f>'6. JGEN 156.25 MHz Meas Data'!B92</f>
        <v>-82.230373321299993</v>
      </c>
      <c r="D113" s="24">
        <f t="shared" si="3"/>
        <v>5.9836015756746253E-9</v>
      </c>
      <c r="E113" s="24">
        <f t="shared" si="4"/>
        <v>0</v>
      </c>
      <c r="F113" s="24">
        <f t="shared" si="5"/>
        <v>0</v>
      </c>
      <c r="G113" s="9"/>
    </row>
    <row r="114" spans="1:7" x14ac:dyDescent="0.25">
      <c r="A114" s="2">
        <v>91</v>
      </c>
      <c r="B114" s="48">
        <f>'6. JGEN 156.25 MHz Meas Data'!A93</f>
        <v>50.7488676766</v>
      </c>
      <c r="C114" s="48">
        <f>'6. JGEN 156.25 MHz Meas Data'!B93</f>
        <v>-82.667185041699994</v>
      </c>
      <c r="D114" s="24">
        <f t="shared" si="3"/>
        <v>5.4110493626458831E-9</v>
      </c>
      <c r="E114" s="24">
        <f t="shared" si="4"/>
        <v>0</v>
      </c>
      <c r="F114" s="24">
        <f t="shared" si="5"/>
        <v>0</v>
      </c>
      <c r="G114" s="9"/>
    </row>
    <row r="115" spans="1:7" x14ac:dyDescent="0.25">
      <c r="A115" s="2">
        <v>92</v>
      </c>
      <c r="B115" s="48">
        <f>'6. JGEN 156.25 MHz Meas Data'!A94</f>
        <v>51.662842156099998</v>
      </c>
      <c r="C115" s="48">
        <f>'6. JGEN 156.25 MHz Meas Data'!B94</f>
        <v>-82.144754887199994</v>
      </c>
      <c r="D115" s="24">
        <f t="shared" si="3"/>
        <v>6.1027349908664007E-9</v>
      </c>
      <c r="E115" s="24">
        <f t="shared" si="4"/>
        <v>0</v>
      </c>
      <c r="F115" s="24">
        <f t="shared" si="5"/>
        <v>0</v>
      </c>
      <c r="G115" s="9"/>
    </row>
    <row r="116" spans="1:7" x14ac:dyDescent="0.25">
      <c r="A116" s="2">
        <v>93</v>
      </c>
      <c r="B116" s="48">
        <f>'6. JGEN 156.25 MHz Meas Data'!A95</f>
        <v>52.593277088599997</v>
      </c>
      <c r="C116" s="48">
        <f>'6. JGEN 156.25 MHz Meas Data'!B95</f>
        <v>-81.6045210021</v>
      </c>
      <c r="D116" s="24">
        <f t="shared" si="3"/>
        <v>6.9111115016027052E-9</v>
      </c>
      <c r="E116" s="24">
        <f t="shared" si="4"/>
        <v>0</v>
      </c>
      <c r="F116" s="24">
        <f t="shared" si="5"/>
        <v>0</v>
      </c>
      <c r="G116" s="9"/>
    </row>
    <row r="117" spans="1:7" x14ac:dyDescent="0.25">
      <c r="A117" s="2">
        <v>94</v>
      </c>
      <c r="B117" s="48">
        <f>'6. JGEN 156.25 MHz Meas Data'!A96</f>
        <v>53.540468922700001</v>
      </c>
      <c r="C117" s="48">
        <f>'6. JGEN 156.25 MHz Meas Data'!B96</f>
        <v>-80.851251555800005</v>
      </c>
      <c r="D117" s="24">
        <f t="shared" si="3"/>
        <v>8.2200572907115445E-9</v>
      </c>
      <c r="E117" s="24">
        <f t="shared" si="4"/>
        <v>0</v>
      </c>
      <c r="F117" s="24">
        <f t="shared" si="5"/>
        <v>0</v>
      </c>
      <c r="G117" s="9"/>
    </row>
    <row r="118" spans="1:7" x14ac:dyDescent="0.25">
      <c r="A118" s="2">
        <v>95</v>
      </c>
      <c r="B118" s="48">
        <f>'6. JGEN 156.25 MHz Meas Data'!A97</f>
        <v>54.504719446099998</v>
      </c>
      <c r="C118" s="48">
        <f>'6. JGEN 156.25 MHz Meas Data'!B97</f>
        <v>-82.025463907299994</v>
      </c>
      <c r="D118" s="24">
        <f t="shared" si="3"/>
        <v>6.2726868844004974E-9</v>
      </c>
      <c r="E118" s="24">
        <f t="shared" si="4"/>
        <v>0</v>
      </c>
      <c r="F118" s="24">
        <f t="shared" si="5"/>
        <v>0</v>
      </c>
      <c r="G118" s="9"/>
    </row>
    <row r="119" spans="1:7" x14ac:dyDescent="0.25">
      <c r="A119" s="2">
        <v>96</v>
      </c>
      <c r="B119" s="48">
        <f>'6. JGEN 156.25 MHz Meas Data'!A98</f>
        <v>55.486335881499997</v>
      </c>
      <c r="C119" s="48">
        <f>'6. JGEN 156.25 MHz Meas Data'!B98</f>
        <v>-82.226461428899995</v>
      </c>
      <c r="D119" s="24">
        <f t="shared" si="3"/>
        <v>5.9889937120359225E-9</v>
      </c>
      <c r="E119" s="24">
        <f t="shared" si="4"/>
        <v>0</v>
      </c>
      <c r="F119" s="24">
        <f t="shared" si="5"/>
        <v>0</v>
      </c>
      <c r="G119" s="9"/>
    </row>
    <row r="120" spans="1:7" x14ac:dyDescent="0.25">
      <c r="A120" s="2">
        <v>97</v>
      </c>
      <c r="B120" s="48">
        <f>'6. JGEN 156.25 MHz Meas Data'!A99</f>
        <v>56.4856309846</v>
      </c>
      <c r="C120" s="48">
        <f>'6. JGEN 156.25 MHz Meas Data'!B99</f>
        <v>-81.445567515299999</v>
      </c>
      <c r="D120" s="24">
        <f t="shared" si="3"/>
        <v>7.1687469169641392E-9</v>
      </c>
      <c r="E120" s="24">
        <f t="shared" si="4"/>
        <v>0</v>
      </c>
      <c r="F120" s="24">
        <f t="shared" si="5"/>
        <v>0</v>
      </c>
      <c r="G120" s="9"/>
    </row>
    <row r="121" spans="1:7" x14ac:dyDescent="0.25">
      <c r="A121" s="2">
        <v>98</v>
      </c>
      <c r="B121" s="48">
        <f>'6. JGEN 156.25 MHz Meas Data'!A100</f>
        <v>57.502923143899999</v>
      </c>
      <c r="C121" s="48">
        <f>'6. JGEN 156.25 MHz Meas Data'!B100</f>
        <v>-81.204850281700004</v>
      </c>
      <c r="D121" s="24">
        <f t="shared" si="3"/>
        <v>7.577308543628306E-9</v>
      </c>
      <c r="E121" s="24">
        <f t="shared" si="4"/>
        <v>0</v>
      </c>
      <c r="F121" s="24">
        <f t="shared" si="5"/>
        <v>0</v>
      </c>
      <c r="G121" s="9"/>
    </row>
    <row r="122" spans="1:7" x14ac:dyDescent="0.25">
      <c r="A122" s="2">
        <v>99</v>
      </c>
      <c r="B122" s="48">
        <f>'6. JGEN 156.25 MHz Meas Data'!A101</f>
        <v>58.538536481800001</v>
      </c>
      <c r="C122" s="48">
        <f>'6. JGEN 156.25 MHz Meas Data'!B101</f>
        <v>-82.481715583099998</v>
      </c>
      <c r="D122" s="24">
        <f t="shared" si="3"/>
        <v>5.6471385318343324E-9</v>
      </c>
      <c r="E122" s="24">
        <f t="shared" si="4"/>
        <v>0</v>
      </c>
      <c r="F122" s="24">
        <f t="shared" si="5"/>
        <v>0</v>
      </c>
      <c r="G122" s="9"/>
    </row>
    <row r="123" spans="1:7" x14ac:dyDescent="0.25">
      <c r="A123" s="2">
        <v>100</v>
      </c>
      <c r="B123" s="48">
        <f>'6. JGEN 156.25 MHz Meas Data'!A102</f>
        <v>59.592800958300003</v>
      </c>
      <c r="C123" s="48">
        <f>'6. JGEN 156.25 MHz Meas Data'!B102</f>
        <v>-82.691188552</v>
      </c>
      <c r="D123" s="24">
        <f t="shared" si="3"/>
        <v>5.381224921135631E-9</v>
      </c>
      <c r="E123" s="24">
        <f t="shared" si="4"/>
        <v>0</v>
      </c>
      <c r="F123" s="24">
        <f t="shared" si="5"/>
        <v>0</v>
      </c>
      <c r="G123" s="9"/>
    </row>
    <row r="124" spans="1:7" x14ac:dyDescent="0.25">
      <c r="A124" s="2">
        <v>101</v>
      </c>
      <c r="B124" s="48">
        <f>'6. JGEN 156.25 MHz Meas Data'!A103</f>
        <v>60.666052475699999</v>
      </c>
      <c r="C124" s="48">
        <f>'6. JGEN 156.25 MHz Meas Data'!B103</f>
        <v>-82.077874181200002</v>
      </c>
      <c r="D124" s="24">
        <f t="shared" si="3"/>
        <v>6.1974435818857256E-9</v>
      </c>
      <c r="E124" s="24">
        <f t="shared" si="4"/>
        <v>0</v>
      </c>
      <c r="F124" s="24">
        <f t="shared" si="5"/>
        <v>0</v>
      </c>
      <c r="G124" s="9"/>
    </row>
    <row r="125" spans="1:7" x14ac:dyDescent="0.25">
      <c r="A125" s="2">
        <v>102</v>
      </c>
      <c r="B125" s="48">
        <f>'6. JGEN 156.25 MHz Meas Data'!A104</f>
        <v>61.7586329859</v>
      </c>
      <c r="C125" s="48">
        <f>'6. JGEN 156.25 MHz Meas Data'!B104</f>
        <v>-82.536119442100002</v>
      </c>
      <c r="D125" s="24">
        <f t="shared" si="3"/>
        <v>5.5768383443170076E-9</v>
      </c>
      <c r="E125" s="24">
        <f t="shared" si="4"/>
        <v>0</v>
      </c>
      <c r="F125" s="24">
        <f t="shared" si="5"/>
        <v>0</v>
      </c>
      <c r="G125" s="9"/>
    </row>
    <row r="126" spans="1:7" x14ac:dyDescent="0.25">
      <c r="A126" s="2">
        <v>103</v>
      </c>
      <c r="B126" s="48">
        <f>'6. JGEN 156.25 MHz Meas Data'!A105</f>
        <v>62.870890599200003</v>
      </c>
      <c r="C126" s="48">
        <f>'6. JGEN 156.25 MHz Meas Data'!B105</f>
        <v>-83.423747891199994</v>
      </c>
      <c r="D126" s="24">
        <f t="shared" si="3"/>
        <v>4.5459558218184435E-9</v>
      </c>
      <c r="E126" s="24">
        <f t="shared" si="4"/>
        <v>0</v>
      </c>
      <c r="F126" s="24">
        <f t="shared" si="5"/>
        <v>0</v>
      </c>
      <c r="G126" s="9"/>
    </row>
    <row r="127" spans="1:7" x14ac:dyDescent="0.25">
      <c r="A127" s="2">
        <v>104</v>
      </c>
      <c r="B127" s="48">
        <f>'6. JGEN 156.25 MHz Meas Data'!A106</f>
        <v>64.003179695300005</v>
      </c>
      <c r="C127" s="48">
        <f>'6. JGEN 156.25 MHz Meas Data'!B106</f>
        <v>-82.315915512700002</v>
      </c>
      <c r="D127" s="24">
        <f t="shared" si="3"/>
        <v>5.8668967970490752E-9</v>
      </c>
      <c r="E127" s="24">
        <f t="shared" si="4"/>
        <v>0</v>
      </c>
      <c r="F127" s="24">
        <f t="shared" si="5"/>
        <v>0</v>
      </c>
      <c r="G127" s="9"/>
    </row>
    <row r="128" spans="1:7" x14ac:dyDescent="0.25">
      <c r="A128" s="2">
        <v>105</v>
      </c>
      <c r="B128" s="48">
        <f>'6. JGEN 156.25 MHz Meas Data'!A107</f>
        <v>65.155861036399997</v>
      </c>
      <c r="C128" s="48">
        <f>'6. JGEN 156.25 MHz Meas Data'!B107</f>
        <v>-83.575872626999995</v>
      </c>
      <c r="D128" s="24">
        <f t="shared" si="3"/>
        <v>4.3894765911765126E-9</v>
      </c>
      <c r="E128" s="24">
        <f t="shared" si="4"/>
        <v>0</v>
      </c>
      <c r="F128" s="24">
        <f t="shared" si="5"/>
        <v>0</v>
      </c>
      <c r="G128" s="9"/>
    </row>
    <row r="129" spans="1:7" x14ac:dyDescent="0.25">
      <c r="A129" s="2">
        <v>106</v>
      </c>
      <c r="B129" s="48">
        <f>'6. JGEN 156.25 MHz Meas Data'!A108</f>
        <v>66.329301881600003</v>
      </c>
      <c r="C129" s="48">
        <f>'6. JGEN 156.25 MHz Meas Data'!B108</f>
        <v>-83.5774485962</v>
      </c>
      <c r="D129" s="24">
        <f t="shared" si="3"/>
        <v>4.3878840254850422E-9</v>
      </c>
      <c r="E129" s="24">
        <f t="shared" si="4"/>
        <v>0</v>
      </c>
      <c r="F129" s="24">
        <f t="shared" si="5"/>
        <v>0</v>
      </c>
      <c r="G129" s="9"/>
    </row>
    <row r="130" spans="1:7" x14ac:dyDescent="0.25">
      <c r="A130" s="2">
        <v>107</v>
      </c>
      <c r="B130" s="48">
        <f>'6. JGEN 156.25 MHz Meas Data'!A109</f>
        <v>67.523876104400003</v>
      </c>
      <c r="C130" s="48">
        <f>'6. JGEN 156.25 MHz Meas Data'!B109</f>
        <v>-83.530478329000005</v>
      </c>
      <c r="D130" s="24">
        <f t="shared" si="3"/>
        <v>4.435597878664734E-9</v>
      </c>
      <c r="E130" s="24">
        <f t="shared" si="4"/>
        <v>0</v>
      </c>
      <c r="F130" s="24">
        <f t="shared" si="5"/>
        <v>0</v>
      </c>
      <c r="G130" s="9"/>
    </row>
    <row r="131" spans="1:7" x14ac:dyDescent="0.25">
      <c r="A131" s="2">
        <v>108</v>
      </c>
      <c r="B131" s="48">
        <f>'6. JGEN 156.25 MHz Meas Data'!A110</f>
        <v>68.739964311799994</v>
      </c>
      <c r="C131" s="48">
        <f>'6. JGEN 156.25 MHz Meas Data'!B110</f>
        <v>-84.062095709399998</v>
      </c>
      <c r="D131" s="24">
        <f t="shared" si="3"/>
        <v>3.924555083614299E-9</v>
      </c>
      <c r="E131" s="24">
        <f t="shared" si="4"/>
        <v>0</v>
      </c>
      <c r="F131" s="24">
        <f t="shared" si="5"/>
        <v>0</v>
      </c>
      <c r="G131" s="9"/>
    </row>
    <row r="132" spans="1:7" x14ac:dyDescent="0.25">
      <c r="A132" s="2">
        <v>109</v>
      </c>
      <c r="B132" s="48">
        <f>'6. JGEN 156.25 MHz Meas Data'!A111</f>
        <v>69.977953965200001</v>
      </c>
      <c r="C132" s="48">
        <f>'6. JGEN 156.25 MHz Meas Data'!B111</f>
        <v>-84.809897018100003</v>
      </c>
      <c r="D132" s="24">
        <f t="shared" si="3"/>
        <v>3.3037737500381943E-9</v>
      </c>
      <c r="E132" s="24">
        <f t="shared" si="4"/>
        <v>0</v>
      </c>
      <c r="F132" s="24">
        <f t="shared" si="5"/>
        <v>0</v>
      </c>
      <c r="G132" s="9"/>
    </row>
    <row r="133" spans="1:7" x14ac:dyDescent="0.25">
      <c r="A133" s="2">
        <v>110</v>
      </c>
      <c r="B133" s="48">
        <f>'6. JGEN 156.25 MHz Meas Data'!A112</f>
        <v>71.238239504199996</v>
      </c>
      <c r="C133" s="48">
        <f>'6. JGEN 156.25 MHz Meas Data'!B112</f>
        <v>-85.457221629599999</v>
      </c>
      <c r="D133" s="24">
        <f t="shared" si="3"/>
        <v>2.8462814149463669E-9</v>
      </c>
      <c r="E133" s="24">
        <f t="shared" si="4"/>
        <v>0</v>
      </c>
      <c r="F133" s="24">
        <f t="shared" si="5"/>
        <v>0</v>
      </c>
      <c r="G133" s="9"/>
    </row>
    <row r="134" spans="1:7" x14ac:dyDescent="0.25">
      <c r="A134" s="2">
        <v>111</v>
      </c>
      <c r="B134" s="48">
        <f>'6. JGEN 156.25 MHz Meas Data'!A113</f>
        <v>72.521222472199995</v>
      </c>
      <c r="C134" s="48">
        <f>'6. JGEN 156.25 MHz Meas Data'!B113</f>
        <v>-84.851352052500005</v>
      </c>
      <c r="D134" s="24">
        <f t="shared" si="3"/>
        <v>3.272388025136768E-9</v>
      </c>
      <c r="E134" s="24">
        <f t="shared" si="4"/>
        <v>0</v>
      </c>
      <c r="F134" s="24">
        <f t="shared" si="5"/>
        <v>0</v>
      </c>
      <c r="G134" s="9"/>
    </row>
    <row r="135" spans="1:7" x14ac:dyDescent="0.25">
      <c r="A135" s="2">
        <v>112</v>
      </c>
      <c r="B135" s="48">
        <f>'6. JGEN 156.25 MHz Meas Data'!A114</f>
        <v>73.827311644199995</v>
      </c>
      <c r="C135" s="48">
        <f>'6. JGEN 156.25 MHz Meas Data'!B114</f>
        <v>-85.798325909799999</v>
      </c>
      <c r="D135" s="24">
        <f t="shared" si="3"/>
        <v>2.6312820859813134E-9</v>
      </c>
      <c r="E135" s="24">
        <f t="shared" si="4"/>
        <v>0</v>
      </c>
      <c r="F135" s="24">
        <f t="shared" si="5"/>
        <v>0</v>
      </c>
      <c r="G135" s="9"/>
    </row>
    <row r="136" spans="1:7" x14ac:dyDescent="0.25">
      <c r="A136" s="2">
        <v>113</v>
      </c>
      <c r="B136" s="48">
        <f>'6. JGEN 156.25 MHz Meas Data'!A115</f>
        <v>75.156923157199998</v>
      </c>
      <c r="C136" s="48">
        <f>'6. JGEN 156.25 MHz Meas Data'!B115</f>
        <v>-86.258468803599996</v>
      </c>
      <c r="D136" s="24">
        <f t="shared" si="3"/>
        <v>2.3667539992272809E-9</v>
      </c>
      <c r="E136" s="24">
        <f t="shared" si="4"/>
        <v>0</v>
      </c>
      <c r="F136" s="24">
        <f t="shared" si="5"/>
        <v>0</v>
      </c>
      <c r="G136" s="9"/>
    </row>
    <row r="137" spans="1:7" x14ac:dyDescent="0.25">
      <c r="A137" s="2">
        <v>114</v>
      </c>
      <c r="B137" s="48">
        <f>'6. JGEN 156.25 MHz Meas Data'!A116</f>
        <v>76.510480642700003</v>
      </c>
      <c r="C137" s="48">
        <f>'6. JGEN 156.25 MHz Meas Data'!B116</f>
        <v>-85.625984383499997</v>
      </c>
      <c r="D137" s="24">
        <f t="shared" si="3"/>
        <v>2.7377990070776864E-9</v>
      </c>
      <c r="E137" s="24">
        <f t="shared" si="4"/>
        <v>0</v>
      </c>
      <c r="F137" s="24">
        <f t="shared" si="5"/>
        <v>0</v>
      </c>
      <c r="G137" s="9"/>
    </row>
    <row r="138" spans="1:7" x14ac:dyDescent="0.25">
      <c r="A138" s="2">
        <v>115</v>
      </c>
      <c r="B138" s="48">
        <f>'6. JGEN 156.25 MHz Meas Data'!A117</f>
        <v>77.8884153618</v>
      </c>
      <c r="C138" s="48">
        <f>'6. JGEN 156.25 MHz Meas Data'!B117</f>
        <v>-86.267945808099995</v>
      </c>
      <c r="D138" s="24">
        <f t="shared" si="3"/>
        <v>2.3615949920612278E-9</v>
      </c>
      <c r="E138" s="24">
        <f t="shared" si="4"/>
        <v>0</v>
      </c>
      <c r="F138" s="24">
        <f t="shared" si="5"/>
        <v>0</v>
      </c>
      <c r="G138" s="9"/>
    </row>
    <row r="139" spans="1:7" x14ac:dyDescent="0.25">
      <c r="A139" s="2">
        <v>116</v>
      </c>
      <c r="B139" s="48">
        <f>'6. JGEN 156.25 MHz Meas Data'!A118</f>
        <v>79.291166342300002</v>
      </c>
      <c r="C139" s="48">
        <f>'6. JGEN 156.25 MHz Meas Data'!B118</f>
        <v>-84.706530190799995</v>
      </c>
      <c r="D139" s="24">
        <f t="shared" si="3"/>
        <v>3.3833504207935778E-9</v>
      </c>
      <c r="E139" s="24">
        <f t="shared" si="4"/>
        <v>0</v>
      </c>
      <c r="F139" s="24">
        <f t="shared" si="5"/>
        <v>0</v>
      </c>
      <c r="G139" s="9"/>
    </row>
    <row r="140" spans="1:7" x14ac:dyDescent="0.25">
      <c r="A140" s="2">
        <v>117</v>
      </c>
      <c r="B140" s="48">
        <f>'6. JGEN 156.25 MHz Meas Data'!A119</f>
        <v>80.719180518900004</v>
      </c>
      <c r="C140" s="48">
        <f>'6. JGEN 156.25 MHz Meas Data'!B119</f>
        <v>-84.600206183599994</v>
      </c>
      <c r="D140" s="24">
        <f t="shared" si="3"/>
        <v>3.4672038932810077E-9</v>
      </c>
      <c r="E140" s="24">
        <f t="shared" si="4"/>
        <v>0</v>
      </c>
      <c r="F140" s="24">
        <f t="shared" si="5"/>
        <v>0</v>
      </c>
      <c r="G140" s="9"/>
    </row>
    <row r="141" spans="1:7" x14ac:dyDescent="0.25">
      <c r="A141" s="2">
        <v>118</v>
      </c>
      <c r="B141" s="48">
        <f>'6. JGEN 156.25 MHz Meas Data'!A120</f>
        <v>82.172912875500003</v>
      </c>
      <c r="C141" s="48">
        <f>'6. JGEN 156.25 MHz Meas Data'!B120</f>
        <v>-85.374092099099997</v>
      </c>
      <c r="D141" s="24">
        <f t="shared" si="3"/>
        <v>2.9012876550199562E-9</v>
      </c>
      <c r="E141" s="24">
        <f t="shared" si="4"/>
        <v>0</v>
      </c>
      <c r="F141" s="24">
        <f t="shared" si="5"/>
        <v>0</v>
      </c>
      <c r="G141" s="9"/>
    </row>
    <row r="142" spans="1:7" x14ac:dyDescent="0.25">
      <c r="A142" s="2">
        <v>119</v>
      </c>
      <c r="B142" s="48">
        <f>'6. JGEN 156.25 MHz Meas Data'!A121</f>
        <v>83.652826590100005</v>
      </c>
      <c r="C142" s="48">
        <f>'6. JGEN 156.25 MHz Meas Data'!B121</f>
        <v>-85.187204910000005</v>
      </c>
      <c r="D142" s="24">
        <f t="shared" si="3"/>
        <v>3.0288621561992771E-9</v>
      </c>
      <c r="E142" s="24">
        <f t="shared" si="4"/>
        <v>0</v>
      </c>
      <c r="F142" s="24">
        <f t="shared" si="5"/>
        <v>0</v>
      </c>
      <c r="G142" s="9"/>
    </row>
    <row r="143" spans="1:7" x14ac:dyDescent="0.25">
      <c r="A143" s="2">
        <v>120</v>
      </c>
      <c r="B143" s="48">
        <f>'6. JGEN 156.25 MHz Meas Data'!A122</f>
        <v>85.159393182499997</v>
      </c>
      <c r="C143" s="48">
        <f>'6. JGEN 156.25 MHz Meas Data'!B122</f>
        <v>-84.951508589300005</v>
      </c>
      <c r="D143" s="24">
        <f t="shared" si="3"/>
        <v>3.1977841167889182E-9</v>
      </c>
      <c r="E143" s="24">
        <f t="shared" si="4"/>
        <v>0</v>
      </c>
      <c r="F143" s="24">
        <f t="shared" si="5"/>
        <v>0</v>
      </c>
      <c r="G143" s="9"/>
    </row>
    <row r="144" spans="1:7" x14ac:dyDescent="0.25">
      <c r="A144" s="2">
        <v>121</v>
      </c>
      <c r="B144" s="48">
        <f>'6. JGEN 156.25 MHz Meas Data'!A123</f>
        <v>86.693092664399998</v>
      </c>
      <c r="C144" s="48">
        <f>'6. JGEN 156.25 MHz Meas Data'!B123</f>
        <v>-85.310298629599998</v>
      </c>
      <c r="D144" s="24">
        <f t="shared" si="3"/>
        <v>2.9442191764199119E-9</v>
      </c>
      <c r="E144" s="24">
        <f t="shared" si="4"/>
        <v>0</v>
      </c>
      <c r="F144" s="24">
        <f t="shared" si="5"/>
        <v>0</v>
      </c>
      <c r="G144" s="9"/>
    </row>
    <row r="145" spans="1:7" x14ac:dyDescent="0.25">
      <c r="A145" s="2">
        <v>122</v>
      </c>
      <c r="B145" s="48">
        <f>'6. JGEN 156.25 MHz Meas Data'!A124</f>
        <v>88.254413692300005</v>
      </c>
      <c r="C145" s="48">
        <f>'6. JGEN 156.25 MHz Meas Data'!B124</f>
        <v>-85.306162755900004</v>
      </c>
      <c r="D145" s="24">
        <f t="shared" si="3"/>
        <v>2.9470243510582545E-9</v>
      </c>
      <c r="E145" s="24">
        <f t="shared" si="4"/>
        <v>0</v>
      </c>
      <c r="F145" s="24">
        <f t="shared" si="5"/>
        <v>0</v>
      </c>
      <c r="G145" s="9"/>
    </row>
    <row r="146" spans="1:7" x14ac:dyDescent="0.25">
      <c r="A146" s="2">
        <v>123</v>
      </c>
      <c r="B146" s="48">
        <f>'6. JGEN 156.25 MHz Meas Data'!A125</f>
        <v>89.843853723500004</v>
      </c>
      <c r="C146" s="48">
        <f>'6. JGEN 156.25 MHz Meas Data'!B125</f>
        <v>-86.449657198799997</v>
      </c>
      <c r="D146" s="24">
        <f t="shared" si="3"/>
        <v>2.264823069575552E-9</v>
      </c>
      <c r="E146" s="24">
        <f t="shared" si="4"/>
        <v>0</v>
      </c>
      <c r="F146" s="24">
        <f t="shared" si="5"/>
        <v>0</v>
      </c>
      <c r="G146" s="9"/>
    </row>
    <row r="147" spans="1:7" x14ac:dyDescent="0.25">
      <c r="A147" s="2">
        <v>124</v>
      </c>
      <c r="B147" s="48">
        <f>'6. JGEN 156.25 MHz Meas Data'!A126</f>
        <v>91.461919174100004</v>
      </c>
      <c r="C147" s="48">
        <f>'6. JGEN 156.25 MHz Meas Data'!B126</f>
        <v>-85.875959863899993</v>
      </c>
      <c r="D147" s="24">
        <f t="shared" si="3"/>
        <v>2.5846635222889084E-9</v>
      </c>
      <c r="E147" s="24">
        <f t="shared" si="4"/>
        <v>0</v>
      </c>
      <c r="F147" s="24">
        <f t="shared" si="5"/>
        <v>0</v>
      </c>
      <c r="G147" s="9"/>
    </row>
    <row r="148" spans="1:7" x14ac:dyDescent="0.25">
      <c r="A148" s="2">
        <v>125</v>
      </c>
      <c r="B148" s="48">
        <f>'6. JGEN 156.25 MHz Meas Data'!A127</f>
        <v>93.109125580899999</v>
      </c>
      <c r="C148" s="48">
        <f>'6. JGEN 156.25 MHz Meas Data'!B127</f>
        <v>-85.494836052599993</v>
      </c>
      <c r="D148" s="24">
        <f t="shared" si="3"/>
        <v>2.821736102419262E-9</v>
      </c>
      <c r="E148" s="24">
        <f t="shared" si="4"/>
        <v>0</v>
      </c>
      <c r="F148" s="24">
        <f t="shared" si="5"/>
        <v>0</v>
      </c>
      <c r="G148" s="9"/>
    </row>
    <row r="149" spans="1:7" x14ac:dyDescent="0.25">
      <c r="A149" s="2">
        <v>126</v>
      </c>
      <c r="B149" s="48">
        <f>'6. JGEN 156.25 MHz Meas Data'!A128</f>
        <v>94.785997765199994</v>
      </c>
      <c r="C149" s="48">
        <f>'6. JGEN 156.25 MHz Meas Data'!B128</f>
        <v>-86.325900513099995</v>
      </c>
      <c r="D149" s="24">
        <f t="shared" si="3"/>
        <v>2.330289877704791E-9</v>
      </c>
      <c r="E149" s="24">
        <f t="shared" si="4"/>
        <v>0</v>
      </c>
      <c r="F149" s="24">
        <f t="shared" si="5"/>
        <v>0</v>
      </c>
      <c r="G149" s="9"/>
    </row>
    <row r="150" spans="1:7" x14ac:dyDescent="0.25">
      <c r="A150" s="2">
        <v>127</v>
      </c>
      <c r="B150" s="48">
        <f>'6. JGEN 156.25 MHz Meas Data'!A129</f>
        <v>96.493070000299994</v>
      </c>
      <c r="C150" s="48">
        <f>'6. JGEN 156.25 MHz Meas Data'!B129</f>
        <v>-86.333119188400005</v>
      </c>
      <c r="D150" s="24">
        <f t="shared" si="3"/>
        <v>2.3264197770443598E-9</v>
      </c>
      <c r="E150" s="24">
        <f t="shared" si="4"/>
        <v>0</v>
      </c>
      <c r="F150" s="24">
        <f t="shared" si="5"/>
        <v>0</v>
      </c>
      <c r="G150" s="9"/>
    </row>
    <row r="151" spans="1:7" x14ac:dyDescent="0.25">
      <c r="A151" s="2">
        <v>128</v>
      </c>
      <c r="B151" s="48">
        <f>'6. JGEN 156.25 MHz Meas Data'!A130</f>
        <v>98.230886181700001</v>
      </c>
      <c r="C151" s="48">
        <f>'6. JGEN 156.25 MHz Meas Data'!B130</f>
        <v>-85.857288375899998</v>
      </c>
      <c r="D151" s="24">
        <f t="shared" ref="D151:D214" si="6">10^(C151/10)</f>
        <v>2.5957996073880182E-9</v>
      </c>
      <c r="E151" s="24">
        <f t="shared" ref="E151:E214" si="7">IF($B151&gt;=$C$11, IF($B151&lt;=$C$12,$D151,0),0)</f>
        <v>0</v>
      </c>
      <c r="F151" s="24">
        <f t="shared" si="5"/>
        <v>0</v>
      </c>
      <c r="G151" s="9"/>
    </row>
    <row r="152" spans="1:7" x14ac:dyDescent="0.25">
      <c r="A152" s="2">
        <v>129</v>
      </c>
      <c r="B152" s="48">
        <f>'6. JGEN 156.25 MHz Meas Data'!A131</f>
        <v>100</v>
      </c>
      <c r="C152" s="48">
        <f>'6. JGEN 156.25 MHz Meas Data'!B131</f>
        <v>-87.101347828399994</v>
      </c>
      <c r="D152" s="24">
        <f t="shared" si="6"/>
        <v>1.9492395614092733E-9</v>
      </c>
      <c r="E152" s="24">
        <f t="shared" si="7"/>
        <v>0</v>
      </c>
      <c r="F152" s="24">
        <f t="shared" si="5"/>
        <v>0</v>
      </c>
      <c r="G152" s="9"/>
    </row>
    <row r="153" spans="1:7" x14ac:dyDescent="0.25">
      <c r="A153" s="2">
        <v>130</v>
      </c>
      <c r="B153" s="48">
        <f>'6. JGEN 156.25 MHz Meas Data'!A132</f>
        <v>101.800975118</v>
      </c>
      <c r="C153" s="48">
        <f>'6. JGEN 156.25 MHz Meas Data'!B132</f>
        <v>-86.654763537899996</v>
      </c>
      <c r="D153" s="24">
        <f t="shared" si="6"/>
        <v>2.1603476569086261E-9</v>
      </c>
      <c r="E153" s="24">
        <f t="shared" si="7"/>
        <v>0</v>
      </c>
      <c r="F153" s="24">
        <f t="shared" ref="F153:F216" si="8">((E153+E152)/2)*($B153-$B152)</f>
        <v>0</v>
      </c>
      <c r="G153" s="9"/>
    </row>
    <row r="154" spans="1:7" x14ac:dyDescent="0.25">
      <c r="A154" s="2">
        <v>131</v>
      </c>
      <c r="B154" s="48">
        <f>'6. JGEN 156.25 MHz Meas Data'!A133</f>
        <v>103.63438535</v>
      </c>
      <c r="C154" s="48">
        <f>'6. JGEN 156.25 MHz Meas Data'!B133</f>
        <v>-86.760982631999994</v>
      </c>
      <c r="D154" s="24">
        <f t="shared" si="6"/>
        <v>2.1081511070062164E-9</v>
      </c>
      <c r="E154" s="24">
        <f t="shared" si="7"/>
        <v>0</v>
      </c>
      <c r="F154" s="24">
        <f t="shared" si="8"/>
        <v>0</v>
      </c>
      <c r="G154" s="9"/>
    </row>
    <row r="155" spans="1:7" x14ac:dyDescent="0.25">
      <c r="A155" s="2">
        <v>132</v>
      </c>
      <c r="B155" s="48">
        <f>'6. JGEN 156.25 MHz Meas Data'!A134</f>
        <v>105.500814844</v>
      </c>
      <c r="C155" s="48">
        <f>'6. JGEN 156.25 MHz Meas Data'!B134</f>
        <v>-85.763467004999995</v>
      </c>
      <c r="D155" s="24">
        <f t="shared" si="6"/>
        <v>2.6524872163612712E-9</v>
      </c>
      <c r="E155" s="24">
        <f t="shared" si="7"/>
        <v>0</v>
      </c>
      <c r="F155" s="24">
        <f t="shared" si="8"/>
        <v>0</v>
      </c>
      <c r="G155" s="9"/>
    </row>
    <row r="156" spans="1:7" x14ac:dyDescent="0.25">
      <c r="A156" s="2">
        <v>133</v>
      </c>
      <c r="B156" s="48">
        <f>'6. JGEN 156.25 MHz Meas Data'!A135</f>
        <v>107.40085826799999</v>
      </c>
      <c r="C156" s="48">
        <f>'6. JGEN 156.25 MHz Meas Data'!B135</f>
        <v>-87.610328599200002</v>
      </c>
      <c r="D156" s="24">
        <f t="shared" si="6"/>
        <v>1.733672818317744E-9</v>
      </c>
      <c r="E156" s="24">
        <f t="shared" si="7"/>
        <v>0</v>
      </c>
      <c r="F156" s="24">
        <f t="shared" si="8"/>
        <v>0</v>
      </c>
      <c r="G156" s="9"/>
    </row>
    <row r="157" spans="1:7" x14ac:dyDescent="0.25">
      <c r="A157" s="2">
        <v>134</v>
      </c>
      <c r="B157" s="48">
        <f>'6. JGEN 156.25 MHz Meas Data'!A136</f>
        <v>109.33512100199999</v>
      </c>
      <c r="C157" s="48">
        <f>'6. JGEN 156.25 MHz Meas Data'!B136</f>
        <v>-87.858989788399995</v>
      </c>
      <c r="D157" s="24">
        <f t="shared" si="6"/>
        <v>1.6371973053047927E-9</v>
      </c>
      <c r="E157" s="24">
        <f t="shared" si="7"/>
        <v>0</v>
      </c>
      <c r="F157" s="24">
        <f t="shared" si="8"/>
        <v>0</v>
      </c>
      <c r="G157" s="9"/>
    </row>
    <row r="158" spans="1:7" x14ac:dyDescent="0.25">
      <c r="A158" s="2">
        <v>135</v>
      </c>
      <c r="B158" s="48">
        <f>'6. JGEN 156.25 MHz Meas Data'!A137</f>
        <v>111.304219327</v>
      </c>
      <c r="C158" s="48">
        <f>'6. JGEN 156.25 MHz Meas Data'!B137</f>
        <v>-87.212560508899998</v>
      </c>
      <c r="D158" s="24">
        <f t="shared" si="6"/>
        <v>1.8999577745093155E-9</v>
      </c>
      <c r="E158" s="24">
        <f t="shared" si="7"/>
        <v>0</v>
      </c>
      <c r="F158" s="24">
        <f t="shared" si="8"/>
        <v>0</v>
      </c>
      <c r="G158" s="9"/>
    </row>
    <row r="159" spans="1:7" x14ac:dyDescent="0.25">
      <c r="A159" s="2">
        <v>136</v>
      </c>
      <c r="B159" s="48">
        <f>'6. JGEN 156.25 MHz Meas Data'!A138</f>
        <v>113.308780622</v>
      </c>
      <c r="C159" s="48">
        <f>'6. JGEN 156.25 MHz Meas Data'!B138</f>
        <v>-87.881754178400001</v>
      </c>
      <c r="D159" s="24">
        <f t="shared" si="6"/>
        <v>1.6286380692311856E-9</v>
      </c>
      <c r="E159" s="24">
        <f t="shared" si="7"/>
        <v>0</v>
      </c>
      <c r="F159" s="24">
        <f t="shared" si="8"/>
        <v>0</v>
      </c>
      <c r="G159" s="9"/>
    </row>
    <row r="160" spans="1:7" x14ac:dyDescent="0.25">
      <c r="A160" s="2">
        <v>137</v>
      </c>
      <c r="B160" s="48">
        <f>'6. JGEN 156.25 MHz Meas Data'!A139</f>
        <v>115.349443568</v>
      </c>
      <c r="C160" s="48">
        <f>'6. JGEN 156.25 MHz Meas Data'!B139</f>
        <v>-86.252719059499995</v>
      </c>
      <c r="D160" s="24">
        <f t="shared" si="6"/>
        <v>2.3698894850651658E-9</v>
      </c>
      <c r="E160" s="24">
        <f t="shared" si="7"/>
        <v>0</v>
      </c>
      <c r="F160" s="24">
        <f t="shared" si="8"/>
        <v>0</v>
      </c>
      <c r="G160" s="9"/>
    </row>
    <row r="161" spans="1:7" x14ac:dyDescent="0.25">
      <c r="A161" s="2">
        <v>138</v>
      </c>
      <c r="B161" s="48">
        <f>'6. JGEN 156.25 MHz Meas Data'!A140</f>
        <v>117.426858345</v>
      </c>
      <c r="C161" s="48">
        <f>'6. JGEN 156.25 MHz Meas Data'!B140</f>
        <v>-86.785684324599998</v>
      </c>
      <c r="D161" s="24">
        <f t="shared" si="6"/>
        <v>2.0961944536327053E-9</v>
      </c>
      <c r="E161" s="24">
        <f t="shared" si="7"/>
        <v>0</v>
      </c>
      <c r="F161" s="24">
        <f t="shared" si="8"/>
        <v>0</v>
      </c>
      <c r="G161" s="9"/>
    </row>
    <row r="162" spans="1:7" x14ac:dyDescent="0.25">
      <c r="A162" s="2">
        <v>139</v>
      </c>
      <c r="B162" s="48">
        <f>'6. JGEN 156.25 MHz Meas Data'!A141</f>
        <v>119.541686846</v>
      </c>
      <c r="C162" s="48">
        <f>'6. JGEN 156.25 MHz Meas Data'!B141</f>
        <v>-87.370375681200002</v>
      </c>
      <c r="D162" s="24">
        <f t="shared" si="6"/>
        <v>1.8321559270788736E-9</v>
      </c>
      <c r="E162" s="24">
        <f t="shared" si="7"/>
        <v>0</v>
      </c>
      <c r="F162" s="24">
        <f t="shared" si="8"/>
        <v>0</v>
      </c>
      <c r="G162" s="9"/>
    </row>
    <row r="163" spans="1:7" x14ac:dyDescent="0.25">
      <c r="A163" s="2">
        <v>140</v>
      </c>
      <c r="B163" s="48">
        <f>'6. JGEN 156.25 MHz Meas Data'!A142</f>
        <v>121.694602882</v>
      </c>
      <c r="C163" s="48">
        <f>'6. JGEN 156.25 MHz Meas Data'!B142</f>
        <v>-85.605645262400003</v>
      </c>
      <c r="D163" s="24">
        <f t="shared" si="6"/>
        <v>2.7506508907354031E-9</v>
      </c>
      <c r="E163" s="24">
        <f t="shared" si="7"/>
        <v>0</v>
      </c>
      <c r="F163" s="24">
        <f t="shared" si="8"/>
        <v>0</v>
      </c>
      <c r="G163" s="9"/>
    </row>
    <row r="164" spans="1:7" x14ac:dyDescent="0.25">
      <c r="A164" s="2">
        <v>141</v>
      </c>
      <c r="B164" s="48">
        <f>'6. JGEN 156.25 MHz Meas Data'!A143</f>
        <v>123.886292399</v>
      </c>
      <c r="C164" s="48">
        <f>'6. JGEN 156.25 MHz Meas Data'!B143</f>
        <v>-86.994434537999993</v>
      </c>
      <c r="D164" s="24">
        <f t="shared" si="6"/>
        <v>1.9978208726559227E-9</v>
      </c>
      <c r="E164" s="24">
        <f t="shared" si="7"/>
        <v>0</v>
      </c>
      <c r="F164" s="24">
        <f t="shared" si="8"/>
        <v>0</v>
      </c>
      <c r="G164" s="9"/>
    </row>
    <row r="165" spans="1:7" x14ac:dyDescent="0.25">
      <c r="A165" s="2">
        <v>142</v>
      </c>
      <c r="B165" s="48">
        <f>'6. JGEN 156.25 MHz Meas Data'!A144</f>
        <v>126.1174537</v>
      </c>
      <c r="C165" s="48">
        <f>'6. JGEN 156.25 MHz Meas Data'!B144</f>
        <v>-87.901854552200007</v>
      </c>
      <c r="D165" s="24">
        <f t="shared" si="6"/>
        <v>1.6211176894397945E-9</v>
      </c>
      <c r="E165" s="24">
        <f t="shared" si="7"/>
        <v>0</v>
      </c>
      <c r="F165" s="24">
        <f t="shared" si="8"/>
        <v>0</v>
      </c>
      <c r="G165" s="9"/>
    </row>
    <row r="166" spans="1:7" x14ac:dyDescent="0.25">
      <c r="A166" s="2">
        <v>143</v>
      </c>
      <c r="B166" s="48">
        <f>'6. JGEN 156.25 MHz Meas Data'!A145</f>
        <v>128.38879766100001</v>
      </c>
      <c r="C166" s="48">
        <f>'6. JGEN 156.25 MHz Meas Data'!B145</f>
        <v>-87.852036369000004</v>
      </c>
      <c r="D166" s="24">
        <f t="shared" si="6"/>
        <v>1.6398206952649512E-9</v>
      </c>
      <c r="E166" s="24">
        <f t="shared" si="7"/>
        <v>0</v>
      </c>
      <c r="F166" s="24">
        <f t="shared" si="8"/>
        <v>0</v>
      </c>
      <c r="G166" s="9"/>
    </row>
    <row r="167" spans="1:7" x14ac:dyDescent="0.25">
      <c r="A167" s="2">
        <v>144</v>
      </c>
      <c r="B167" s="48">
        <f>'6. JGEN 156.25 MHz Meas Data'!A146</f>
        <v>130.701047961</v>
      </c>
      <c r="C167" s="48">
        <f>'6. JGEN 156.25 MHz Meas Data'!B146</f>
        <v>-87.733396115199994</v>
      </c>
      <c r="D167" s="24">
        <f t="shared" si="6"/>
        <v>1.6852346827226079E-9</v>
      </c>
      <c r="E167" s="24">
        <f t="shared" si="7"/>
        <v>0</v>
      </c>
      <c r="F167" s="24">
        <f t="shared" si="8"/>
        <v>0</v>
      </c>
      <c r="G167" s="9"/>
    </row>
    <row r="168" spans="1:7" x14ac:dyDescent="0.25">
      <c r="A168" s="2">
        <v>145</v>
      </c>
      <c r="B168" s="48">
        <f>'6. JGEN 156.25 MHz Meas Data'!A147</f>
        <v>133.05494131399999</v>
      </c>
      <c r="C168" s="48">
        <f>'6. JGEN 156.25 MHz Meas Data'!B147</f>
        <v>-88.476374191600001</v>
      </c>
      <c r="D168" s="24">
        <f t="shared" si="6"/>
        <v>1.4202427495246393E-9</v>
      </c>
      <c r="E168" s="24">
        <f t="shared" si="7"/>
        <v>0</v>
      </c>
      <c r="F168" s="24">
        <f t="shared" si="8"/>
        <v>0</v>
      </c>
      <c r="G168" s="9"/>
    </row>
    <row r="169" spans="1:7" x14ac:dyDescent="0.25">
      <c r="A169" s="2">
        <v>146</v>
      </c>
      <c r="B169" s="48">
        <f>'6. JGEN 156.25 MHz Meas Data'!A148</f>
        <v>135.4512277</v>
      </c>
      <c r="C169" s="48">
        <f>'6. JGEN 156.25 MHz Meas Data'!B148</f>
        <v>-88.485823626799998</v>
      </c>
      <c r="D169" s="24">
        <f t="shared" si="6"/>
        <v>1.4171559264742582E-9</v>
      </c>
      <c r="E169" s="24">
        <f t="shared" si="7"/>
        <v>0</v>
      </c>
      <c r="F169" s="24">
        <f t="shared" si="8"/>
        <v>0</v>
      </c>
      <c r="G169" s="9"/>
    </row>
    <row r="170" spans="1:7" x14ac:dyDescent="0.25">
      <c r="A170" s="2">
        <v>147</v>
      </c>
      <c r="B170" s="48">
        <f>'6. JGEN 156.25 MHz Meas Data'!A149</f>
        <v>137.89067060799999</v>
      </c>
      <c r="C170" s="48">
        <f>'6. JGEN 156.25 MHz Meas Data'!B149</f>
        <v>-88.249244971300001</v>
      </c>
      <c r="D170" s="24">
        <f t="shared" si="6"/>
        <v>1.4964958019436962E-9</v>
      </c>
      <c r="E170" s="24">
        <f t="shared" si="7"/>
        <v>0</v>
      </c>
      <c r="F170" s="24">
        <f t="shared" si="8"/>
        <v>0</v>
      </c>
      <c r="G170" s="9"/>
    </row>
    <row r="171" spans="1:7" x14ac:dyDescent="0.25">
      <c r="A171" s="2">
        <v>148</v>
      </c>
      <c r="B171" s="48">
        <f>'6. JGEN 156.25 MHz Meas Data'!A150</f>
        <v>140.374047276</v>
      </c>
      <c r="C171" s="48">
        <f>'6. JGEN 156.25 MHz Meas Data'!B150</f>
        <v>-87.887124510999996</v>
      </c>
      <c r="D171" s="24">
        <f t="shared" si="6"/>
        <v>1.626625397413169E-9</v>
      </c>
      <c r="E171" s="24">
        <f t="shared" si="7"/>
        <v>0</v>
      </c>
      <c r="F171" s="24">
        <f t="shared" si="8"/>
        <v>0</v>
      </c>
      <c r="G171" s="9"/>
    </row>
    <row r="172" spans="1:7" x14ac:dyDescent="0.25">
      <c r="A172" s="2">
        <v>149</v>
      </c>
      <c r="B172" s="48">
        <f>'6. JGEN 156.25 MHz Meas Data'!A151</f>
        <v>142.902148939</v>
      </c>
      <c r="C172" s="48">
        <f>'6. JGEN 156.25 MHz Meas Data'!B151</f>
        <v>-88.361090793399995</v>
      </c>
      <c r="D172" s="24">
        <f t="shared" si="6"/>
        <v>1.4584479039859251E-9</v>
      </c>
      <c r="E172" s="24">
        <f t="shared" si="7"/>
        <v>0</v>
      </c>
      <c r="F172" s="24">
        <f t="shared" si="8"/>
        <v>0</v>
      </c>
      <c r="G172" s="9"/>
    </row>
    <row r="173" spans="1:7" x14ac:dyDescent="0.25">
      <c r="A173" s="2">
        <v>150</v>
      </c>
      <c r="B173" s="48">
        <f>'6. JGEN 156.25 MHz Meas Data'!A152</f>
        <v>145.47578108499999</v>
      </c>
      <c r="C173" s="48">
        <f>'6. JGEN 156.25 MHz Meas Data'!B152</f>
        <v>-88.655425618999999</v>
      </c>
      <c r="D173" s="24">
        <f t="shared" si="6"/>
        <v>1.36287943421209E-9</v>
      </c>
      <c r="E173" s="24">
        <f t="shared" si="7"/>
        <v>0</v>
      </c>
      <c r="F173" s="24">
        <f t="shared" si="8"/>
        <v>0</v>
      </c>
      <c r="G173" s="9"/>
    </row>
    <row r="174" spans="1:7" x14ac:dyDescent="0.25">
      <c r="A174" s="2">
        <v>151</v>
      </c>
      <c r="B174" s="48">
        <f>'6. JGEN 156.25 MHz Meas Data'!A153</f>
        <v>148.095763705</v>
      </c>
      <c r="C174" s="48">
        <f>'6. JGEN 156.25 MHz Meas Data'!B153</f>
        <v>-87.928401858599997</v>
      </c>
      <c r="D174" s="24">
        <f t="shared" si="6"/>
        <v>1.6112384387344955E-9</v>
      </c>
      <c r="E174" s="24">
        <f t="shared" si="7"/>
        <v>0</v>
      </c>
      <c r="F174" s="24">
        <f t="shared" si="8"/>
        <v>0</v>
      </c>
      <c r="G174" s="9"/>
    </row>
    <row r="175" spans="1:7" x14ac:dyDescent="0.25">
      <c r="A175" s="2">
        <v>152</v>
      </c>
      <c r="B175" s="48">
        <f>'6. JGEN 156.25 MHz Meas Data'!A154</f>
        <v>150.76293156</v>
      </c>
      <c r="C175" s="48">
        <f>'6. JGEN 156.25 MHz Meas Data'!B154</f>
        <v>-88.219644996699998</v>
      </c>
      <c r="D175" s="24">
        <f t="shared" si="6"/>
        <v>1.5067302250946263E-9</v>
      </c>
      <c r="E175" s="24">
        <f t="shared" si="7"/>
        <v>0</v>
      </c>
      <c r="F175" s="24">
        <f t="shared" si="8"/>
        <v>0</v>
      </c>
      <c r="G175" s="9"/>
    </row>
    <row r="176" spans="1:7" x14ac:dyDescent="0.25">
      <c r="A176" s="2">
        <v>153</v>
      </c>
      <c r="B176" s="48">
        <f>'6. JGEN 156.25 MHz Meas Data'!A155</f>
        <v>153.47813444499999</v>
      </c>
      <c r="C176" s="48">
        <f>'6. JGEN 156.25 MHz Meas Data'!B155</f>
        <v>-88.566636586499996</v>
      </c>
      <c r="D176" s="24">
        <f t="shared" si="6"/>
        <v>1.391029503333173E-9</v>
      </c>
      <c r="E176" s="24">
        <f t="shared" si="7"/>
        <v>0</v>
      </c>
      <c r="F176" s="24">
        <f t="shared" si="8"/>
        <v>0</v>
      </c>
      <c r="G176" s="9"/>
    </row>
    <row r="177" spans="1:7" x14ac:dyDescent="0.25">
      <c r="A177" s="2">
        <v>154</v>
      </c>
      <c r="B177" s="48">
        <f>'6. JGEN 156.25 MHz Meas Data'!A156</f>
        <v>156.24223745800001</v>
      </c>
      <c r="C177" s="48">
        <f>'6. JGEN 156.25 MHz Meas Data'!B156</f>
        <v>-89.162143509499998</v>
      </c>
      <c r="D177" s="24">
        <f t="shared" si="6"/>
        <v>1.2127901164520631E-9</v>
      </c>
      <c r="E177" s="24">
        <f t="shared" si="7"/>
        <v>0</v>
      </c>
      <c r="F177" s="24">
        <f t="shared" si="8"/>
        <v>0</v>
      </c>
      <c r="G177" s="9"/>
    </row>
    <row r="178" spans="1:7" x14ac:dyDescent="0.25">
      <c r="A178" s="2">
        <v>155</v>
      </c>
      <c r="B178" s="48">
        <f>'6. JGEN 156.25 MHz Meas Data'!A157</f>
        <v>159.05612127800001</v>
      </c>
      <c r="C178" s="48">
        <f>'6. JGEN 156.25 MHz Meas Data'!B157</f>
        <v>-88.330193017599996</v>
      </c>
      <c r="D178" s="24">
        <f t="shared" si="6"/>
        <v>1.4688609942161355E-9</v>
      </c>
      <c r="E178" s="24">
        <f t="shared" si="7"/>
        <v>0</v>
      </c>
      <c r="F178" s="24">
        <f t="shared" si="8"/>
        <v>0</v>
      </c>
      <c r="G178" s="9"/>
    </row>
    <row r="179" spans="1:7" x14ac:dyDescent="0.25">
      <c r="A179" s="2">
        <v>156</v>
      </c>
      <c r="B179" s="48">
        <f>'6. JGEN 156.25 MHz Meas Data'!A158</f>
        <v>161.920682446</v>
      </c>
      <c r="C179" s="48">
        <f>'6. JGEN 156.25 MHz Meas Data'!B158</f>
        <v>-89.438420719700005</v>
      </c>
      <c r="D179" s="24">
        <f t="shared" si="6"/>
        <v>1.1380410509394667E-9</v>
      </c>
      <c r="E179" s="24">
        <f t="shared" si="7"/>
        <v>0</v>
      </c>
      <c r="F179" s="24">
        <f t="shared" si="8"/>
        <v>0</v>
      </c>
      <c r="G179" s="9"/>
    </row>
    <row r="180" spans="1:7" x14ac:dyDescent="0.25">
      <c r="A180" s="2">
        <v>157</v>
      </c>
      <c r="B180" s="48">
        <f>'6. JGEN 156.25 MHz Meas Data'!A159</f>
        <v>164.83683364800001</v>
      </c>
      <c r="C180" s="48">
        <f>'6. JGEN 156.25 MHz Meas Data'!B159</f>
        <v>-89.743601885299995</v>
      </c>
      <c r="D180" s="24">
        <f t="shared" si="6"/>
        <v>1.0608153893796621E-9</v>
      </c>
      <c r="E180" s="24">
        <f t="shared" si="7"/>
        <v>0</v>
      </c>
      <c r="F180" s="24">
        <f t="shared" si="8"/>
        <v>0</v>
      </c>
      <c r="G180" s="9"/>
    </row>
    <row r="181" spans="1:7" x14ac:dyDescent="0.25">
      <c r="A181" s="2">
        <v>158</v>
      </c>
      <c r="B181" s="48">
        <f>'6. JGEN 156.25 MHz Meas Data'!A160</f>
        <v>167.805504007</v>
      </c>
      <c r="C181" s="48">
        <f>'6. JGEN 156.25 MHz Meas Data'!B160</f>
        <v>-89.392686651399998</v>
      </c>
      <c r="D181" s="24">
        <f t="shared" si="6"/>
        <v>1.1500886959640194E-9</v>
      </c>
      <c r="E181" s="24">
        <f t="shared" si="7"/>
        <v>0</v>
      </c>
      <c r="F181" s="24">
        <f t="shared" si="8"/>
        <v>0</v>
      </c>
      <c r="G181" s="9"/>
    </row>
    <row r="182" spans="1:7" x14ac:dyDescent="0.25">
      <c r="A182" s="2">
        <v>159</v>
      </c>
      <c r="B182" s="48">
        <f>'6. JGEN 156.25 MHz Meas Data'!A161</f>
        <v>170.82763938100001</v>
      </c>
      <c r="C182" s="48">
        <f>'6. JGEN 156.25 MHz Meas Data'!B161</f>
        <v>-89.980889660299994</v>
      </c>
      <c r="D182" s="24">
        <f t="shared" si="6"/>
        <v>1.0044100139482837E-9</v>
      </c>
      <c r="E182" s="24">
        <f t="shared" si="7"/>
        <v>0</v>
      </c>
      <c r="F182" s="24">
        <f t="shared" si="8"/>
        <v>0</v>
      </c>
      <c r="G182" s="9"/>
    </row>
    <row r="183" spans="1:7" x14ac:dyDescent="0.25">
      <c r="A183" s="2">
        <v>160</v>
      </c>
      <c r="B183" s="48">
        <f>'6. JGEN 156.25 MHz Meas Data'!A162</f>
        <v>173.904202661</v>
      </c>
      <c r="C183" s="48">
        <f>'6. JGEN 156.25 MHz Meas Data'!B162</f>
        <v>-90.598019432200005</v>
      </c>
      <c r="D183" s="24">
        <f t="shared" si="6"/>
        <v>8.7136087702976489E-10</v>
      </c>
      <c r="E183" s="24">
        <f t="shared" si="7"/>
        <v>0</v>
      </c>
      <c r="F183" s="24">
        <f t="shared" si="8"/>
        <v>0</v>
      </c>
      <c r="G183" s="9"/>
    </row>
    <row r="184" spans="1:7" x14ac:dyDescent="0.25">
      <c r="A184" s="2">
        <v>161</v>
      </c>
      <c r="B184" s="48">
        <f>'6. JGEN 156.25 MHz Meas Data'!A163</f>
        <v>177.03617408</v>
      </c>
      <c r="C184" s="48">
        <f>'6. JGEN 156.25 MHz Meas Data'!B163</f>
        <v>-90.423684271200003</v>
      </c>
      <c r="D184" s="24">
        <f t="shared" si="6"/>
        <v>9.0705072100951457E-10</v>
      </c>
      <c r="E184" s="24">
        <f t="shared" si="7"/>
        <v>0</v>
      </c>
      <c r="F184" s="24">
        <f t="shared" si="8"/>
        <v>0</v>
      </c>
      <c r="G184" s="9"/>
    </row>
    <row r="185" spans="1:7" x14ac:dyDescent="0.25">
      <c r="A185" s="2">
        <v>162</v>
      </c>
      <c r="B185" s="48">
        <f>'6. JGEN 156.25 MHz Meas Data'!A164</f>
        <v>180.22455152500001</v>
      </c>
      <c r="C185" s="48">
        <f>'6. JGEN 156.25 MHz Meas Data'!B164</f>
        <v>-89.4610298841</v>
      </c>
      <c r="D185" s="24">
        <f t="shared" si="6"/>
        <v>1.1321318581295731E-9</v>
      </c>
      <c r="E185" s="24">
        <f t="shared" si="7"/>
        <v>0</v>
      </c>
      <c r="F185" s="24">
        <f t="shared" si="8"/>
        <v>0</v>
      </c>
      <c r="G185" s="9"/>
    </row>
    <row r="186" spans="1:7" x14ac:dyDescent="0.25">
      <c r="A186" s="2">
        <v>163</v>
      </c>
      <c r="B186" s="48">
        <f>'6. JGEN 156.25 MHz Meas Data'!A165</f>
        <v>183.47035085499999</v>
      </c>
      <c r="C186" s="48">
        <f>'6. JGEN 156.25 MHz Meas Data'!B165</f>
        <v>-89.854060098399998</v>
      </c>
      <c r="D186" s="24">
        <f t="shared" si="6"/>
        <v>1.0341748932482609E-9</v>
      </c>
      <c r="E186" s="24">
        <f t="shared" si="7"/>
        <v>0</v>
      </c>
      <c r="F186" s="24">
        <f t="shared" si="8"/>
        <v>0</v>
      </c>
      <c r="G186" s="9"/>
    </row>
    <row r="187" spans="1:7" x14ac:dyDescent="0.25">
      <c r="A187" s="2">
        <v>164</v>
      </c>
      <c r="B187" s="48">
        <f>'6. JGEN 156.25 MHz Meas Data'!A166</f>
        <v>186.77460622199999</v>
      </c>
      <c r="C187" s="48">
        <f>'6. JGEN 156.25 MHz Meas Data'!B166</f>
        <v>-90.745091229500005</v>
      </c>
      <c r="D187" s="24">
        <f t="shared" si="6"/>
        <v>8.4234669660728478E-10</v>
      </c>
      <c r="E187" s="24">
        <f t="shared" si="7"/>
        <v>0</v>
      </c>
      <c r="F187" s="24">
        <f t="shared" si="8"/>
        <v>0</v>
      </c>
      <c r="G187" s="9"/>
    </row>
    <row r="188" spans="1:7" x14ac:dyDescent="0.25">
      <c r="A188" s="2">
        <v>165</v>
      </c>
      <c r="B188" s="48">
        <f>'6. JGEN 156.25 MHz Meas Data'!A167</f>
        <v>190.138370407</v>
      </c>
      <c r="C188" s="48">
        <f>'6. JGEN 156.25 MHz Meas Data'!B167</f>
        <v>-90.675159683100006</v>
      </c>
      <c r="D188" s="24">
        <f t="shared" si="6"/>
        <v>8.5602023665334443E-10</v>
      </c>
      <c r="E188" s="24">
        <f t="shared" si="7"/>
        <v>0</v>
      </c>
      <c r="F188" s="24">
        <f t="shared" si="8"/>
        <v>0</v>
      </c>
      <c r="G188" s="9"/>
    </row>
    <row r="189" spans="1:7" x14ac:dyDescent="0.25">
      <c r="A189" s="2">
        <v>166</v>
      </c>
      <c r="B189" s="48">
        <f>'6. JGEN 156.25 MHz Meas Data'!A168</f>
        <v>193.562715148</v>
      </c>
      <c r="C189" s="48">
        <f>'6. JGEN 156.25 MHz Meas Data'!B168</f>
        <v>-90.6091010146</v>
      </c>
      <c r="D189" s="24">
        <f t="shared" si="6"/>
        <v>8.691403218774525E-10</v>
      </c>
      <c r="E189" s="24">
        <f t="shared" si="7"/>
        <v>0</v>
      </c>
      <c r="F189" s="24">
        <f t="shared" si="8"/>
        <v>0</v>
      </c>
      <c r="G189" s="9"/>
    </row>
    <row r="190" spans="1:7" x14ac:dyDescent="0.25">
      <c r="A190" s="2">
        <v>167</v>
      </c>
      <c r="B190" s="48">
        <f>'6. JGEN 156.25 MHz Meas Data'!A169</f>
        <v>197.04873148600001</v>
      </c>
      <c r="C190" s="48">
        <f>'6. JGEN 156.25 MHz Meas Data'!B169</f>
        <v>-91.005113857500007</v>
      </c>
      <c r="D190" s="24">
        <f t="shared" si="6"/>
        <v>7.9339345637938434E-10</v>
      </c>
      <c r="E190" s="24">
        <f t="shared" si="7"/>
        <v>0</v>
      </c>
      <c r="F190" s="24">
        <f t="shared" si="8"/>
        <v>0</v>
      </c>
      <c r="G190" s="9"/>
    </row>
    <row r="191" spans="1:7" x14ac:dyDescent="0.25">
      <c r="A191" s="2">
        <v>168</v>
      </c>
      <c r="B191" s="48">
        <f>'6. JGEN 156.25 MHz Meas Data'!A170</f>
        <v>200.59753011000001</v>
      </c>
      <c r="C191" s="48">
        <f>'6. JGEN 156.25 MHz Meas Data'!B170</f>
        <v>-91.761569252000001</v>
      </c>
      <c r="D191" s="24">
        <f t="shared" si="6"/>
        <v>6.6656587303026783E-10</v>
      </c>
      <c r="E191" s="24">
        <f t="shared" si="7"/>
        <v>0</v>
      </c>
      <c r="F191" s="24">
        <f t="shared" si="8"/>
        <v>0</v>
      </c>
      <c r="G191" s="9"/>
    </row>
    <row r="192" spans="1:7" x14ac:dyDescent="0.25">
      <c r="A192" s="2">
        <v>169</v>
      </c>
      <c r="B192" s="48">
        <f>'6. JGEN 156.25 MHz Meas Data'!A171</f>
        <v>204.210241715</v>
      </c>
      <c r="C192" s="48">
        <f>'6. JGEN 156.25 MHz Meas Data'!B171</f>
        <v>-92.296510593299999</v>
      </c>
      <c r="D192" s="24">
        <f t="shared" si="6"/>
        <v>5.8931696108463126E-10</v>
      </c>
      <c r="E192" s="24">
        <f t="shared" si="7"/>
        <v>0</v>
      </c>
      <c r="F192" s="24">
        <f t="shared" si="8"/>
        <v>0</v>
      </c>
      <c r="G192" s="9"/>
    </row>
    <row r="193" spans="1:7" x14ac:dyDescent="0.25">
      <c r="A193" s="2">
        <v>170</v>
      </c>
      <c r="B193" s="48">
        <f>'6. JGEN 156.25 MHz Meas Data'!A172</f>
        <v>207.88801735600001</v>
      </c>
      <c r="C193" s="48">
        <f>'6. JGEN 156.25 MHz Meas Data'!B172</f>
        <v>-92.317539893599999</v>
      </c>
      <c r="D193" s="24">
        <f t="shared" si="6"/>
        <v>5.8647028264914367E-10</v>
      </c>
      <c r="E193" s="24">
        <f t="shared" si="7"/>
        <v>0</v>
      </c>
      <c r="F193" s="24">
        <f t="shared" si="8"/>
        <v>0</v>
      </c>
      <c r="G193" s="9"/>
    </row>
    <row r="194" spans="1:7" x14ac:dyDescent="0.25">
      <c r="A194" s="2">
        <v>171</v>
      </c>
      <c r="B194" s="48">
        <f>'6. JGEN 156.25 MHz Meas Data'!A173</f>
        <v>211.632028822</v>
      </c>
      <c r="C194" s="48">
        <f>'6. JGEN 156.25 MHz Meas Data'!B173</f>
        <v>-91.805724345399994</v>
      </c>
      <c r="D194" s="24">
        <f t="shared" si="6"/>
        <v>6.5982317536090054E-10</v>
      </c>
      <c r="E194" s="24">
        <f t="shared" si="7"/>
        <v>0</v>
      </c>
      <c r="F194" s="24">
        <f t="shared" si="8"/>
        <v>0</v>
      </c>
      <c r="G194" s="9"/>
    </row>
    <row r="195" spans="1:7" x14ac:dyDescent="0.25">
      <c r="A195" s="2">
        <v>172</v>
      </c>
      <c r="B195" s="48">
        <f>'6. JGEN 156.25 MHz Meas Data'!A174</f>
        <v>215.44346900299999</v>
      </c>
      <c r="C195" s="48">
        <f>'6. JGEN 156.25 MHz Meas Data'!B174</f>
        <v>-91.292543558199995</v>
      </c>
      <c r="D195" s="24">
        <f t="shared" si="6"/>
        <v>7.4258409688890392E-10</v>
      </c>
      <c r="E195" s="24">
        <f t="shared" si="7"/>
        <v>0</v>
      </c>
      <c r="F195" s="24">
        <f t="shared" si="8"/>
        <v>0</v>
      </c>
      <c r="G195" s="9"/>
    </row>
    <row r="196" spans="1:7" x14ac:dyDescent="0.25">
      <c r="A196" s="2">
        <v>173</v>
      </c>
      <c r="B196" s="48">
        <f>'6. JGEN 156.25 MHz Meas Data'!A175</f>
        <v>219.32355227299999</v>
      </c>
      <c r="C196" s="48">
        <f>'6. JGEN 156.25 MHz Meas Data'!B175</f>
        <v>-92.084854539199995</v>
      </c>
      <c r="D196" s="24">
        <f t="shared" si="6"/>
        <v>6.1874905133133734E-10</v>
      </c>
      <c r="E196" s="24">
        <f t="shared" si="7"/>
        <v>0</v>
      </c>
      <c r="F196" s="24">
        <f t="shared" si="8"/>
        <v>0</v>
      </c>
      <c r="G196" s="9"/>
    </row>
    <row r="197" spans="1:7" x14ac:dyDescent="0.25">
      <c r="A197" s="2">
        <v>174</v>
      </c>
      <c r="B197" s="48">
        <f>'6. JGEN 156.25 MHz Meas Data'!A176</f>
        <v>223.27351487799999</v>
      </c>
      <c r="C197" s="48">
        <f>'6. JGEN 156.25 MHz Meas Data'!B176</f>
        <v>-92.572080636699994</v>
      </c>
      <c r="D197" s="24">
        <f t="shared" si="6"/>
        <v>5.5308507135608513E-10</v>
      </c>
      <c r="E197" s="24">
        <f t="shared" si="7"/>
        <v>0</v>
      </c>
      <c r="F197" s="24">
        <f t="shared" si="8"/>
        <v>0</v>
      </c>
      <c r="G197" s="9"/>
    </row>
    <row r="198" spans="1:7" x14ac:dyDescent="0.25">
      <c r="A198" s="2">
        <v>175</v>
      </c>
      <c r="B198" s="48">
        <f>'6. JGEN 156.25 MHz Meas Data'!A177</f>
        <v>227.29461532600001</v>
      </c>
      <c r="C198" s="48">
        <f>'6. JGEN 156.25 MHz Meas Data'!B177</f>
        <v>-92.778864912299994</v>
      </c>
      <c r="D198" s="24">
        <f t="shared" si="6"/>
        <v>5.2736767812769148E-10</v>
      </c>
      <c r="E198" s="24">
        <f t="shared" si="7"/>
        <v>0</v>
      </c>
      <c r="F198" s="24">
        <f t="shared" si="8"/>
        <v>0</v>
      </c>
      <c r="G198" s="9"/>
    </row>
    <row r="199" spans="1:7" x14ac:dyDescent="0.25">
      <c r="A199" s="2">
        <v>176</v>
      </c>
      <c r="B199" s="48">
        <f>'6. JGEN 156.25 MHz Meas Data'!A178</f>
        <v>231.38813479199999</v>
      </c>
      <c r="C199" s="48">
        <f>'6. JGEN 156.25 MHz Meas Data'!B178</f>
        <v>-92.934910723599998</v>
      </c>
      <c r="D199" s="24">
        <f t="shared" si="6"/>
        <v>5.0875527784177553E-10</v>
      </c>
      <c r="E199" s="24">
        <f t="shared" si="7"/>
        <v>0</v>
      </c>
      <c r="F199" s="24">
        <f t="shared" si="8"/>
        <v>0</v>
      </c>
      <c r="G199" s="9"/>
    </row>
    <row r="200" spans="1:7" x14ac:dyDescent="0.25">
      <c r="A200" s="2">
        <v>177</v>
      </c>
      <c r="B200" s="48">
        <f>'6. JGEN 156.25 MHz Meas Data'!A179</f>
        <v>235.555377526</v>
      </c>
      <c r="C200" s="48">
        <f>'6. JGEN 156.25 MHz Meas Data'!B179</f>
        <v>-91.968396384900004</v>
      </c>
      <c r="D200" s="24">
        <f t="shared" si="6"/>
        <v>6.3556556858791876E-10</v>
      </c>
      <c r="E200" s="24">
        <f t="shared" si="7"/>
        <v>0</v>
      </c>
      <c r="F200" s="24">
        <f t="shared" si="8"/>
        <v>0</v>
      </c>
      <c r="G200" s="9"/>
    </row>
    <row r="201" spans="1:7" x14ac:dyDescent="0.25">
      <c r="A201" s="2">
        <v>178</v>
      </c>
      <c r="B201" s="48">
        <f>'6. JGEN 156.25 MHz Meas Data'!A180</f>
        <v>239.797671264</v>
      </c>
      <c r="C201" s="48">
        <f>'6. JGEN 156.25 MHz Meas Data'!B180</f>
        <v>-93.578815506699996</v>
      </c>
      <c r="D201" s="24">
        <f t="shared" si="6"/>
        <v>4.3865031880102544E-10</v>
      </c>
      <c r="E201" s="24">
        <f t="shared" si="7"/>
        <v>0</v>
      </c>
      <c r="F201" s="24">
        <f t="shared" si="8"/>
        <v>0</v>
      </c>
      <c r="G201" s="9"/>
    </row>
    <row r="202" spans="1:7" x14ac:dyDescent="0.25">
      <c r="A202" s="2">
        <v>179</v>
      </c>
      <c r="B202" s="48">
        <f>'6. JGEN 156.25 MHz Meas Data'!A181</f>
        <v>244.116367658</v>
      </c>
      <c r="C202" s="48">
        <f>'6. JGEN 156.25 MHz Meas Data'!B181</f>
        <v>-93.755553616399993</v>
      </c>
      <c r="D202" s="24">
        <f t="shared" si="6"/>
        <v>4.211575963150533E-10</v>
      </c>
      <c r="E202" s="24">
        <f t="shared" si="7"/>
        <v>0</v>
      </c>
      <c r="F202" s="24">
        <f t="shared" si="8"/>
        <v>0</v>
      </c>
      <c r="G202" s="9"/>
    </row>
    <row r="203" spans="1:7" x14ac:dyDescent="0.25">
      <c r="A203" s="2">
        <v>180</v>
      </c>
      <c r="B203" s="48">
        <f>'6. JGEN 156.25 MHz Meas Data'!A182</f>
        <v>248.51284269799999</v>
      </c>
      <c r="C203" s="48">
        <f>'6. JGEN 156.25 MHz Meas Data'!B182</f>
        <v>-93.977867831099999</v>
      </c>
      <c r="D203" s="24">
        <f t="shared" si="6"/>
        <v>4.0014115085660335E-10</v>
      </c>
      <c r="E203" s="24">
        <f t="shared" si="7"/>
        <v>0</v>
      </c>
      <c r="F203" s="24">
        <f t="shared" si="8"/>
        <v>0</v>
      </c>
      <c r="G203" s="9"/>
    </row>
    <row r="204" spans="1:7" x14ac:dyDescent="0.25">
      <c r="A204" s="2">
        <v>181</v>
      </c>
      <c r="B204" s="48">
        <f>'6. JGEN 156.25 MHz Meas Data'!A183</f>
        <v>252.98849716000001</v>
      </c>
      <c r="C204" s="48">
        <f>'6. JGEN 156.25 MHz Meas Data'!B183</f>
        <v>-94.248940341199997</v>
      </c>
      <c r="D204" s="24">
        <f t="shared" si="6"/>
        <v>3.7592911809557589E-10</v>
      </c>
      <c r="E204" s="24">
        <f t="shared" si="7"/>
        <v>0</v>
      </c>
      <c r="F204" s="24">
        <f t="shared" si="8"/>
        <v>0</v>
      </c>
      <c r="G204" s="9"/>
    </row>
    <row r="205" spans="1:7" x14ac:dyDescent="0.25">
      <c r="A205" s="2">
        <v>182</v>
      </c>
      <c r="B205" s="48">
        <f>'6. JGEN 156.25 MHz Meas Data'!A184</f>
        <v>257.54475704499998</v>
      </c>
      <c r="C205" s="48">
        <f>'6. JGEN 156.25 MHz Meas Data'!B184</f>
        <v>-94.740517289699994</v>
      </c>
      <c r="D205" s="24">
        <f t="shared" si="6"/>
        <v>3.3569762679797437E-10</v>
      </c>
      <c r="E205" s="24">
        <f t="shared" si="7"/>
        <v>0</v>
      </c>
      <c r="F205" s="24">
        <f t="shared" si="8"/>
        <v>0</v>
      </c>
      <c r="G205" s="9"/>
    </row>
    <row r="206" spans="1:7" x14ac:dyDescent="0.25">
      <c r="A206" s="2">
        <v>183</v>
      </c>
      <c r="B206" s="48">
        <f>'6. JGEN 156.25 MHz Meas Data'!A185</f>
        <v>262.18307403799997</v>
      </c>
      <c r="C206" s="48">
        <f>'6. JGEN 156.25 MHz Meas Data'!B185</f>
        <v>-95.016721098999994</v>
      </c>
      <c r="D206" s="24">
        <f t="shared" si="6"/>
        <v>3.1501257452489199E-10</v>
      </c>
      <c r="E206" s="24">
        <f t="shared" si="7"/>
        <v>0</v>
      </c>
      <c r="F206" s="24">
        <f t="shared" si="8"/>
        <v>0</v>
      </c>
      <c r="G206" s="9"/>
    </row>
    <row r="207" spans="1:7" x14ac:dyDescent="0.25">
      <c r="A207" s="2">
        <v>184</v>
      </c>
      <c r="B207" s="48">
        <f>'6. JGEN 156.25 MHz Meas Data'!A186</f>
        <v>266.90492596500002</v>
      </c>
      <c r="C207" s="48">
        <f>'6. JGEN 156.25 MHz Meas Data'!B186</f>
        <v>-95.021218038800001</v>
      </c>
      <c r="D207" s="24">
        <f t="shared" si="6"/>
        <v>3.146865608442147E-10</v>
      </c>
      <c r="E207" s="24">
        <f t="shared" si="7"/>
        <v>0</v>
      </c>
      <c r="F207" s="24">
        <f t="shared" si="8"/>
        <v>0</v>
      </c>
      <c r="G207" s="9"/>
    </row>
    <row r="208" spans="1:7" x14ac:dyDescent="0.25">
      <c r="A208" s="2">
        <v>185</v>
      </c>
      <c r="B208" s="48">
        <f>'6. JGEN 156.25 MHz Meas Data'!A187</f>
        <v>271.71181726999998</v>
      </c>
      <c r="C208" s="48">
        <f>'6. JGEN 156.25 MHz Meas Data'!B187</f>
        <v>-95.389303706700005</v>
      </c>
      <c r="D208" s="24">
        <f t="shared" si="6"/>
        <v>2.8911433748751504E-10</v>
      </c>
      <c r="E208" s="24">
        <f t="shared" si="7"/>
        <v>0</v>
      </c>
      <c r="F208" s="24">
        <f t="shared" si="8"/>
        <v>0</v>
      </c>
      <c r="G208" s="9"/>
    </row>
    <row r="209" spans="1:7" x14ac:dyDescent="0.25">
      <c r="A209" s="2">
        <v>186</v>
      </c>
      <c r="B209" s="48">
        <f>'6. JGEN 156.25 MHz Meas Data'!A188</f>
        <v>276.60527949200002</v>
      </c>
      <c r="C209" s="48">
        <f>'6. JGEN 156.25 MHz Meas Data'!B188</f>
        <v>-96.045065098899997</v>
      </c>
      <c r="D209" s="24">
        <f t="shared" si="6"/>
        <v>2.4859563005188648E-10</v>
      </c>
      <c r="E209" s="24">
        <f t="shared" si="7"/>
        <v>0</v>
      </c>
      <c r="F209" s="24">
        <f t="shared" si="8"/>
        <v>0</v>
      </c>
      <c r="G209" s="9"/>
    </row>
    <row r="210" spans="1:7" x14ac:dyDescent="0.25">
      <c r="A210" s="2">
        <v>187</v>
      </c>
      <c r="B210" s="48">
        <f>'6. JGEN 156.25 MHz Meas Data'!A189</f>
        <v>281.58687175099999</v>
      </c>
      <c r="C210" s="48">
        <f>'6. JGEN 156.25 MHz Meas Data'!B189</f>
        <v>-95.886591753499999</v>
      </c>
      <c r="D210" s="24">
        <f t="shared" si="6"/>
        <v>2.5783437901000522E-10</v>
      </c>
      <c r="E210" s="24">
        <f t="shared" si="7"/>
        <v>0</v>
      </c>
      <c r="F210" s="24">
        <f t="shared" si="8"/>
        <v>0</v>
      </c>
      <c r="G210" s="9"/>
    </row>
    <row r="211" spans="1:7" x14ac:dyDescent="0.25">
      <c r="A211" s="2">
        <v>188</v>
      </c>
      <c r="B211" s="48">
        <f>'6. JGEN 156.25 MHz Meas Data'!A190</f>
        <v>286.65818124600003</v>
      </c>
      <c r="C211" s="48">
        <f>'6. JGEN 156.25 MHz Meas Data'!B190</f>
        <v>-95.745716596099996</v>
      </c>
      <c r="D211" s="24">
        <f t="shared" si="6"/>
        <v>2.6633506014016482E-10</v>
      </c>
      <c r="E211" s="24">
        <f t="shared" si="7"/>
        <v>0</v>
      </c>
      <c r="F211" s="24">
        <f t="shared" si="8"/>
        <v>0</v>
      </c>
      <c r="G211" s="9"/>
    </row>
    <row r="212" spans="1:7" x14ac:dyDescent="0.25">
      <c r="A212" s="2">
        <v>189</v>
      </c>
      <c r="B212" s="48">
        <f>'6. JGEN 156.25 MHz Meas Data'!A191</f>
        <v>291.82082376400001</v>
      </c>
      <c r="C212" s="48">
        <f>'6. JGEN 156.25 MHz Meas Data'!B191</f>
        <v>-95.473069555999999</v>
      </c>
      <c r="D212" s="24">
        <f t="shared" si="6"/>
        <v>2.8359139203902465E-10</v>
      </c>
      <c r="E212" s="24">
        <f t="shared" si="7"/>
        <v>0</v>
      </c>
      <c r="F212" s="24">
        <f t="shared" si="8"/>
        <v>0</v>
      </c>
      <c r="G212" s="9"/>
    </row>
    <row r="213" spans="1:7" x14ac:dyDescent="0.25">
      <c r="A213" s="2">
        <v>190</v>
      </c>
      <c r="B213" s="48">
        <f>'6. JGEN 156.25 MHz Meas Data'!A192</f>
        <v>297.07644419000002</v>
      </c>
      <c r="C213" s="48">
        <f>'6. JGEN 156.25 MHz Meas Data'!B192</f>
        <v>-95.318747056600003</v>
      </c>
      <c r="D213" s="24">
        <f t="shared" si="6"/>
        <v>2.9384972887359343E-10</v>
      </c>
      <c r="E213" s="24">
        <f t="shared" si="7"/>
        <v>0</v>
      </c>
      <c r="F213" s="24">
        <f t="shared" si="8"/>
        <v>0</v>
      </c>
      <c r="G213" s="9"/>
    </row>
    <row r="214" spans="1:7" x14ac:dyDescent="0.25">
      <c r="A214" s="2">
        <v>191</v>
      </c>
      <c r="B214" s="48">
        <f>'6. JGEN 156.25 MHz Meas Data'!A193</f>
        <v>302.42671703100001</v>
      </c>
      <c r="C214" s="48">
        <f>'6. JGEN 156.25 MHz Meas Data'!B193</f>
        <v>-96.152699032800001</v>
      </c>
      <c r="D214" s="24">
        <f t="shared" si="6"/>
        <v>2.4251024854402031E-10</v>
      </c>
      <c r="E214" s="24">
        <f t="shared" si="7"/>
        <v>0</v>
      </c>
      <c r="F214" s="24">
        <f t="shared" si="8"/>
        <v>0</v>
      </c>
      <c r="G214" s="9"/>
    </row>
    <row r="215" spans="1:7" x14ac:dyDescent="0.25">
      <c r="A215" s="2">
        <v>192</v>
      </c>
      <c r="B215" s="48">
        <f>'6. JGEN 156.25 MHz Meas Data'!A194</f>
        <v>307.87334695499999</v>
      </c>
      <c r="C215" s="48">
        <f>'6. JGEN 156.25 MHz Meas Data'!B194</f>
        <v>-96.550750984000004</v>
      </c>
      <c r="D215" s="24">
        <f t="shared" ref="D215:D278" si="9">10^(C215/10)</f>
        <v>2.2127120533439993E-10</v>
      </c>
      <c r="E215" s="24">
        <f t="shared" ref="E215:E278" si="10">IF($B215&gt;=$C$11, IF($B215&lt;=$C$12,$D215,0),0)</f>
        <v>0</v>
      </c>
      <c r="F215" s="24">
        <f t="shared" si="8"/>
        <v>0</v>
      </c>
      <c r="G215" s="9"/>
    </row>
    <row r="216" spans="1:7" x14ac:dyDescent="0.25">
      <c r="A216" s="2">
        <v>193</v>
      </c>
      <c r="B216" s="48">
        <f>'6. JGEN 156.25 MHz Meas Data'!A195</f>
        <v>313.41806932899999</v>
      </c>
      <c r="C216" s="48">
        <f>'6. JGEN 156.25 MHz Meas Data'!B195</f>
        <v>-96.563314200899995</v>
      </c>
      <c r="D216" s="24">
        <f t="shared" si="9"/>
        <v>2.206320396673699E-10</v>
      </c>
      <c r="E216" s="24">
        <f t="shared" si="10"/>
        <v>0</v>
      </c>
      <c r="F216" s="24">
        <f t="shared" si="8"/>
        <v>0</v>
      </c>
      <c r="G216" s="9"/>
    </row>
    <row r="217" spans="1:7" x14ac:dyDescent="0.25">
      <c r="A217" s="2">
        <v>194</v>
      </c>
      <c r="B217" s="48">
        <f>'6. JGEN 156.25 MHz Meas Data'!A196</f>
        <v>319.06265077299997</v>
      </c>
      <c r="C217" s="48">
        <f>'6. JGEN 156.25 MHz Meas Data'!B196</f>
        <v>-96.963723369999997</v>
      </c>
      <c r="D217" s="24">
        <f t="shared" si="9"/>
        <v>2.0119985481552586E-10</v>
      </c>
      <c r="E217" s="24">
        <f t="shared" si="10"/>
        <v>0</v>
      </c>
      <c r="F217" s="24">
        <f t="shared" ref="F217:F280" si="11">((E217+E216)/2)*($B217-$B216)</f>
        <v>0</v>
      </c>
      <c r="G217" s="9"/>
    </row>
    <row r="218" spans="1:7" x14ac:dyDescent="0.25">
      <c r="A218" s="2">
        <v>195</v>
      </c>
      <c r="B218" s="48">
        <f>'6. JGEN 156.25 MHz Meas Data'!A197</f>
        <v>324.80888972399998</v>
      </c>
      <c r="C218" s="48">
        <f>'6. JGEN 156.25 MHz Meas Data'!B197</f>
        <v>-97.437992281899994</v>
      </c>
      <c r="D218" s="24">
        <f t="shared" si="9"/>
        <v>1.8038514581583078E-10</v>
      </c>
      <c r="E218" s="24">
        <f t="shared" si="10"/>
        <v>0</v>
      </c>
      <c r="F218" s="24">
        <f t="shared" si="11"/>
        <v>0</v>
      </c>
      <c r="G218" s="9"/>
    </row>
    <row r="219" spans="1:7" x14ac:dyDescent="0.25">
      <c r="A219" s="2">
        <v>196</v>
      </c>
      <c r="B219" s="48">
        <f>'6. JGEN 156.25 MHz Meas Data'!A198</f>
        <v>330.65861700900001</v>
      </c>
      <c r="C219" s="48">
        <f>'6. JGEN 156.25 MHz Meas Data'!B198</f>
        <v>-97.837248062599997</v>
      </c>
      <c r="D219" s="24">
        <f t="shared" si="9"/>
        <v>1.6454140210683431E-10</v>
      </c>
      <c r="E219" s="24">
        <f t="shared" si="10"/>
        <v>0</v>
      </c>
      <c r="F219" s="24">
        <f t="shared" si="11"/>
        <v>0</v>
      </c>
      <c r="G219" s="9"/>
    </row>
    <row r="220" spans="1:7" x14ac:dyDescent="0.25">
      <c r="A220" s="2">
        <v>197</v>
      </c>
      <c r="B220" s="48">
        <f>'6. JGEN 156.25 MHz Meas Data'!A199</f>
        <v>336.61369642699998</v>
      </c>
      <c r="C220" s="48">
        <f>'6. JGEN 156.25 MHz Meas Data'!B199</f>
        <v>-98.157208045199994</v>
      </c>
      <c r="D220" s="24">
        <f t="shared" si="9"/>
        <v>1.5285484024192024E-10</v>
      </c>
      <c r="E220" s="24">
        <f t="shared" si="10"/>
        <v>0</v>
      </c>
      <c r="F220" s="24">
        <f t="shared" si="11"/>
        <v>0</v>
      </c>
      <c r="G220" s="9"/>
    </row>
    <row r="221" spans="1:7" x14ac:dyDescent="0.25">
      <c r="A221" s="2">
        <v>198</v>
      </c>
      <c r="B221" s="48">
        <f>'6. JGEN 156.25 MHz Meas Data'!A200</f>
        <v>342.67602534299999</v>
      </c>
      <c r="C221" s="48">
        <f>'6. JGEN 156.25 MHz Meas Data'!B200</f>
        <v>-98.337056678600007</v>
      </c>
      <c r="D221" s="24">
        <f t="shared" si="9"/>
        <v>1.4665414157174089E-10</v>
      </c>
      <c r="E221" s="24">
        <f t="shared" si="10"/>
        <v>0</v>
      </c>
      <c r="F221" s="24">
        <f t="shared" si="11"/>
        <v>0</v>
      </c>
      <c r="G221" s="9"/>
    </row>
    <row r="222" spans="1:7" x14ac:dyDescent="0.25">
      <c r="A222" s="2">
        <v>199</v>
      </c>
      <c r="B222" s="48">
        <f>'6. JGEN 156.25 MHz Meas Data'!A201</f>
        <v>348.847535295</v>
      </c>
      <c r="C222" s="48">
        <f>'6. JGEN 156.25 MHz Meas Data'!B201</f>
        <v>-99.123020720900001</v>
      </c>
      <c r="D222" s="24">
        <f t="shared" si="9"/>
        <v>1.2237647176762884E-10</v>
      </c>
      <c r="E222" s="24">
        <f t="shared" si="10"/>
        <v>0</v>
      </c>
      <c r="F222" s="24">
        <f t="shared" si="11"/>
        <v>0</v>
      </c>
      <c r="G222" s="9"/>
    </row>
    <row r="223" spans="1:7" x14ac:dyDescent="0.25">
      <c r="A223" s="2">
        <v>200</v>
      </c>
      <c r="B223" s="48">
        <f>'6. JGEN 156.25 MHz Meas Data'!A202</f>
        <v>355.13019260599998</v>
      </c>
      <c r="C223" s="48">
        <f>'6. JGEN 156.25 MHz Meas Data'!B202</f>
        <v>-97.590141981299993</v>
      </c>
      <c r="D223" s="24">
        <f t="shared" si="9"/>
        <v>1.7417499304710544E-10</v>
      </c>
      <c r="E223" s="24">
        <f t="shared" si="10"/>
        <v>0</v>
      </c>
      <c r="F223" s="24">
        <f t="shared" si="11"/>
        <v>0</v>
      </c>
      <c r="G223" s="9"/>
    </row>
    <row r="224" spans="1:7" x14ac:dyDescent="0.25">
      <c r="A224" s="2">
        <v>201</v>
      </c>
      <c r="B224" s="48">
        <f>'6. JGEN 156.25 MHz Meas Data'!A203</f>
        <v>361.52599901100001</v>
      </c>
      <c r="C224" s="48">
        <f>'6. JGEN 156.25 MHz Meas Data'!B203</f>
        <v>-99.256795450699997</v>
      </c>
      <c r="D224" s="24">
        <f t="shared" si="9"/>
        <v>1.1866440198603215E-10</v>
      </c>
      <c r="E224" s="24">
        <f t="shared" si="10"/>
        <v>0</v>
      </c>
      <c r="F224" s="24">
        <f t="shared" si="11"/>
        <v>0</v>
      </c>
      <c r="G224" s="9"/>
    </row>
    <row r="225" spans="1:7" x14ac:dyDescent="0.25">
      <c r="A225" s="2">
        <v>202</v>
      </c>
      <c r="B225" s="48">
        <f>'6. JGEN 156.25 MHz Meas Data'!A204</f>
        <v>368.03699229799997</v>
      </c>
      <c r="C225" s="48">
        <f>'6. JGEN 156.25 MHz Meas Data'!B204</f>
        <v>-99.067818106900006</v>
      </c>
      <c r="D225" s="24">
        <f t="shared" si="9"/>
        <v>1.2394191136229328E-10</v>
      </c>
      <c r="E225" s="24">
        <f t="shared" si="10"/>
        <v>0</v>
      </c>
      <c r="F225" s="24">
        <f t="shared" si="11"/>
        <v>0</v>
      </c>
      <c r="G225" s="9"/>
    </row>
    <row r="226" spans="1:7" x14ac:dyDescent="0.25">
      <c r="A226" s="2">
        <v>203</v>
      </c>
      <c r="B226" s="48">
        <f>'6. JGEN 156.25 MHz Meas Data'!A205</f>
        <v>374.66524695499999</v>
      </c>
      <c r="C226" s="48">
        <f>'6. JGEN 156.25 MHz Meas Data'!B205</f>
        <v>-100.297370329</v>
      </c>
      <c r="D226" s="24">
        <f t="shared" si="9"/>
        <v>9.3381956124173688E-11</v>
      </c>
      <c r="E226" s="24">
        <f t="shared" si="10"/>
        <v>0</v>
      </c>
      <c r="F226" s="24">
        <f t="shared" si="11"/>
        <v>0</v>
      </c>
      <c r="G226" s="9"/>
    </row>
    <row r="227" spans="1:7" x14ac:dyDescent="0.25">
      <c r="A227" s="2">
        <v>204</v>
      </c>
      <c r="B227" s="48">
        <f>'6. JGEN 156.25 MHz Meas Data'!A206</f>
        <v>381.41287482799999</v>
      </c>
      <c r="C227" s="48">
        <f>'6. JGEN 156.25 MHz Meas Data'!B206</f>
        <v>-100.420011966</v>
      </c>
      <c r="D227" s="24">
        <f t="shared" si="9"/>
        <v>9.0781802888793951E-11</v>
      </c>
      <c r="E227" s="24">
        <f t="shared" si="10"/>
        <v>0</v>
      </c>
      <c r="F227" s="24">
        <f t="shared" si="11"/>
        <v>0</v>
      </c>
      <c r="G227" s="9"/>
    </row>
    <row r="228" spans="1:7" x14ac:dyDescent="0.25">
      <c r="A228" s="2">
        <v>205</v>
      </c>
      <c r="B228" s="48">
        <f>'6. JGEN 156.25 MHz Meas Data'!A207</f>
        <v>388.28202580099997</v>
      </c>
      <c r="C228" s="48">
        <f>'6. JGEN 156.25 MHz Meas Data'!B207</f>
        <v>-100.85922289</v>
      </c>
      <c r="D228" s="24">
        <f t="shared" si="9"/>
        <v>8.2049834804360921E-11</v>
      </c>
      <c r="E228" s="24">
        <f t="shared" si="10"/>
        <v>0</v>
      </c>
      <c r="F228" s="24">
        <f t="shared" si="11"/>
        <v>0</v>
      </c>
      <c r="G228" s="9"/>
    </row>
    <row r="229" spans="1:7" x14ac:dyDescent="0.25">
      <c r="A229" s="2">
        <v>206</v>
      </c>
      <c r="B229" s="48">
        <f>'6. JGEN 156.25 MHz Meas Data'!A208</f>
        <v>395.27488847299998</v>
      </c>
      <c r="C229" s="48">
        <f>'6. JGEN 156.25 MHz Meas Data'!B208</f>
        <v>-101.269839789</v>
      </c>
      <c r="D229" s="24">
        <f t="shared" si="9"/>
        <v>7.4647629537239439E-11</v>
      </c>
      <c r="E229" s="24">
        <f t="shared" si="10"/>
        <v>0</v>
      </c>
      <c r="F229" s="24">
        <f t="shared" si="11"/>
        <v>0</v>
      </c>
      <c r="G229" s="9"/>
    </row>
    <row r="230" spans="1:7" x14ac:dyDescent="0.25">
      <c r="A230" s="2">
        <v>207</v>
      </c>
      <c r="B230" s="48">
        <f>'6. JGEN 156.25 MHz Meas Data'!A209</f>
        <v>402.39369086200003</v>
      </c>
      <c r="C230" s="48">
        <f>'6. JGEN 156.25 MHz Meas Data'!B209</f>
        <v>-101.040178467</v>
      </c>
      <c r="D230" s="24">
        <f t="shared" si="9"/>
        <v>7.8701344785774908E-11</v>
      </c>
      <c r="E230" s="24">
        <f t="shared" si="10"/>
        <v>0</v>
      </c>
      <c r="F230" s="24">
        <f t="shared" si="11"/>
        <v>0</v>
      </c>
      <c r="G230" s="9"/>
    </row>
    <row r="231" spans="1:7" x14ac:dyDescent="0.25">
      <c r="A231" s="2">
        <v>208</v>
      </c>
      <c r="B231" s="48">
        <f>'6. JGEN 156.25 MHz Meas Data'!A210</f>
        <v>409.640701111</v>
      </c>
      <c r="C231" s="48">
        <f>'6. JGEN 156.25 MHz Meas Data'!B210</f>
        <v>-101.160705513</v>
      </c>
      <c r="D231" s="24">
        <f t="shared" si="9"/>
        <v>7.6547224555946032E-11</v>
      </c>
      <c r="E231" s="24">
        <f t="shared" si="10"/>
        <v>0</v>
      </c>
      <c r="F231" s="24">
        <f t="shared" si="11"/>
        <v>0</v>
      </c>
      <c r="G231" s="9"/>
    </row>
    <row r="232" spans="1:7" x14ac:dyDescent="0.25">
      <c r="A232" s="2">
        <v>209</v>
      </c>
      <c r="B232" s="48">
        <f>'6. JGEN 156.25 MHz Meas Data'!A211</f>
        <v>417.018228212</v>
      </c>
      <c r="C232" s="48">
        <f>'6. JGEN 156.25 MHz Meas Data'!B211</f>
        <v>-101.4727049</v>
      </c>
      <c r="D232" s="24">
        <f t="shared" si="9"/>
        <v>7.1240918478641616E-11</v>
      </c>
      <c r="E232" s="24">
        <f t="shared" si="10"/>
        <v>0</v>
      </c>
      <c r="F232" s="24">
        <f t="shared" si="11"/>
        <v>0</v>
      </c>
      <c r="G232" s="9"/>
    </row>
    <row r="233" spans="1:7" x14ac:dyDescent="0.25">
      <c r="A233" s="2">
        <v>210</v>
      </c>
      <c r="B233" s="48">
        <f>'6. JGEN 156.25 MHz Meas Data'!A212</f>
        <v>424.52862273900001</v>
      </c>
      <c r="C233" s="48">
        <f>'6. JGEN 156.25 MHz Meas Data'!B212</f>
        <v>-102.160852252</v>
      </c>
      <c r="D233" s="24">
        <f t="shared" si="9"/>
        <v>6.0801567362376536E-11</v>
      </c>
      <c r="E233" s="24">
        <f t="shared" si="10"/>
        <v>0</v>
      </c>
      <c r="F233" s="24">
        <f t="shared" si="11"/>
        <v>0</v>
      </c>
      <c r="G233" s="9"/>
    </row>
    <row r="234" spans="1:7" x14ac:dyDescent="0.25">
      <c r="A234" s="2">
        <v>211</v>
      </c>
      <c r="B234" s="48">
        <f>'6. JGEN 156.25 MHz Meas Data'!A213</f>
        <v>432.174277604</v>
      </c>
      <c r="C234" s="48">
        <f>'6. JGEN 156.25 MHz Meas Data'!B213</f>
        <v>-102.680517464</v>
      </c>
      <c r="D234" s="24">
        <f t="shared" si="9"/>
        <v>5.3944634339001372E-11</v>
      </c>
      <c r="E234" s="24">
        <f t="shared" si="10"/>
        <v>0</v>
      </c>
      <c r="F234" s="24">
        <f t="shared" si="11"/>
        <v>0</v>
      </c>
      <c r="G234" s="9"/>
    </row>
    <row r="235" spans="1:7" x14ac:dyDescent="0.25">
      <c r="A235" s="2">
        <v>212</v>
      </c>
      <c r="B235" s="48">
        <f>'6. JGEN 156.25 MHz Meas Data'!A214</f>
        <v>439.95762881000002</v>
      </c>
      <c r="C235" s="48">
        <f>'6. JGEN 156.25 MHz Meas Data'!B214</f>
        <v>-102.757192707</v>
      </c>
      <c r="D235" s="24">
        <f t="shared" si="9"/>
        <v>5.3000593066478869E-11</v>
      </c>
      <c r="E235" s="24">
        <f t="shared" si="10"/>
        <v>0</v>
      </c>
      <c r="F235" s="24">
        <f t="shared" si="11"/>
        <v>0</v>
      </c>
      <c r="G235" s="9"/>
    </row>
    <row r="236" spans="1:7" x14ac:dyDescent="0.25">
      <c r="A236" s="2">
        <v>213</v>
      </c>
      <c r="B236" s="48">
        <f>'6. JGEN 156.25 MHz Meas Data'!A215</f>
        <v>447.88115623499999</v>
      </c>
      <c r="C236" s="48">
        <f>'6. JGEN 156.25 MHz Meas Data'!B215</f>
        <v>-103.25465780899999</v>
      </c>
      <c r="D236" s="24">
        <f t="shared" si="9"/>
        <v>4.7264407618740389E-11</v>
      </c>
      <c r="E236" s="24">
        <f t="shared" si="10"/>
        <v>0</v>
      </c>
      <c r="F236" s="24">
        <f t="shared" si="11"/>
        <v>0</v>
      </c>
      <c r="G236" s="9"/>
    </row>
    <row r="237" spans="1:7" x14ac:dyDescent="0.25">
      <c r="A237" s="2">
        <v>214</v>
      </c>
      <c r="B237" s="48">
        <f>'6. JGEN 156.25 MHz Meas Data'!A216</f>
        <v>455.94738441700002</v>
      </c>
      <c r="C237" s="48">
        <f>'6. JGEN 156.25 MHz Meas Data'!B216</f>
        <v>-104.377132472</v>
      </c>
      <c r="D237" s="24">
        <f t="shared" si="9"/>
        <v>3.6499486353382276E-11</v>
      </c>
      <c r="E237" s="24">
        <f t="shared" si="10"/>
        <v>0</v>
      </c>
      <c r="F237" s="24">
        <f t="shared" si="11"/>
        <v>0</v>
      </c>
      <c r="G237" s="9"/>
    </row>
    <row r="238" spans="1:7" x14ac:dyDescent="0.25">
      <c r="A238" s="2">
        <v>215</v>
      </c>
      <c r="B238" s="48">
        <f>'6. JGEN 156.25 MHz Meas Data'!A217</f>
        <v>464.15888336099999</v>
      </c>
      <c r="C238" s="48">
        <f>'6. JGEN 156.25 MHz Meas Data'!B217</f>
        <v>-103.953304958</v>
      </c>
      <c r="D238" s="24">
        <f t="shared" si="9"/>
        <v>4.0241068537552786E-11</v>
      </c>
      <c r="E238" s="24">
        <f t="shared" si="10"/>
        <v>0</v>
      </c>
      <c r="F238" s="24">
        <f t="shared" si="11"/>
        <v>0</v>
      </c>
      <c r="G238" s="9"/>
    </row>
    <row r="239" spans="1:7" x14ac:dyDescent="0.25">
      <c r="A239" s="2">
        <v>216</v>
      </c>
      <c r="B239" s="48">
        <f>'6. JGEN 156.25 MHz Meas Data'!A218</f>
        <v>472.51826935899999</v>
      </c>
      <c r="C239" s="48">
        <f>'6. JGEN 156.25 MHz Meas Data'!B218</f>
        <v>-103.63043171299999</v>
      </c>
      <c r="D239" s="24">
        <f t="shared" si="9"/>
        <v>4.334677871238921E-11</v>
      </c>
      <c r="E239" s="24">
        <f t="shared" si="10"/>
        <v>0</v>
      </c>
      <c r="F239" s="24">
        <f t="shared" si="11"/>
        <v>0</v>
      </c>
      <c r="G239" s="9"/>
    </row>
    <row r="240" spans="1:7" x14ac:dyDescent="0.25">
      <c r="A240" s="2">
        <v>217</v>
      </c>
      <c r="B240" s="48">
        <f>'6. JGEN 156.25 MHz Meas Data'!A219</f>
        <v>481.028205818</v>
      </c>
      <c r="C240" s="48">
        <f>'6. JGEN 156.25 MHz Meas Data'!B219</f>
        <v>-103.03766923000001</v>
      </c>
      <c r="D240" s="24">
        <f t="shared" si="9"/>
        <v>4.9685890395984663E-11</v>
      </c>
      <c r="E240" s="24">
        <f t="shared" si="10"/>
        <v>0</v>
      </c>
      <c r="F240" s="24">
        <f t="shared" si="11"/>
        <v>0</v>
      </c>
      <c r="G240" s="9"/>
    </row>
    <row r="241" spans="1:7" x14ac:dyDescent="0.25">
      <c r="A241" s="2">
        <v>218</v>
      </c>
      <c r="B241" s="48">
        <f>'6. JGEN 156.25 MHz Meas Data'!A220</f>
        <v>489.69140411500001</v>
      </c>
      <c r="C241" s="48">
        <f>'6. JGEN 156.25 MHz Meas Data'!B220</f>
        <v>-104.523104156</v>
      </c>
      <c r="D241" s="24">
        <f t="shared" si="9"/>
        <v>3.5293081937373016E-11</v>
      </c>
      <c r="E241" s="24">
        <f t="shared" si="10"/>
        <v>0</v>
      </c>
      <c r="F241" s="24">
        <f t="shared" si="11"/>
        <v>0</v>
      </c>
      <c r="G241" s="9"/>
    </row>
    <row r="242" spans="1:7" x14ac:dyDescent="0.25">
      <c r="A242" s="2">
        <v>219</v>
      </c>
      <c r="B242" s="48">
        <f>'6. JGEN 156.25 MHz Meas Data'!A221</f>
        <v>498.51062445899998</v>
      </c>
      <c r="C242" s="48">
        <f>'6. JGEN 156.25 MHz Meas Data'!B221</f>
        <v>-104.936328738</v>
      </c>
      <c r="D242" s="24">
        <f t="shared" si="9"/>
        <v>3.2089808559417164E-11</v>
      </c>
      <c r="E242" s="24">
        <f t="shared" si="10"/>
        <v>0</v>
      </c>
      <c r="F242" s="24">
        <f t="shared" si="11"/>
        <v>0</v>
      </c>
      <c r="G242" s="9"/>
    </row>
    <row r="243" spans="1:7" x14ac:dyDescent="0.25">
      <c r="A243" s="2">
        <v>220</v>
      </c>
      <c r="B243" s="48">
        <f>'6. JGEN 156.25 MHz Meas Data'!A222</f>
        <v>507.48867676600003</v>
      </c>
      <c r="C243" s="48">
        <f>'6. JGEN 156.25 MHz Meas Data'!B222</f>
        <v>-105.09715007600001</v>
      </c>
      <c r="D243" s="24">
        <f t="shared" si="9"/>
        <v>3.0923240093931229E-11</v>
      </c>
      <c r="E243" s="24">
        <f t="shared" si="10"/>
        <v>0</v>
      </c>
      <c r="F243" s="24">
        <f t="shared" si="11"/>
        <v>0</v>
      </c>
      <c r="G243" s="9"/>
    </row>
    <row r="244" spans="1:7" x14ac:dyDescent="0.25">
      <c r="A244" s="2">
        <v>221</v>
      </c>
      <c r="B244" s="48">
        <f>'6. JGEN 156.25 MHz Meas Data'!A223</f>
        <v>516.62842156099998</v>
      </c>
      <c r="C244" s="48">
        <f>'6. JGEN 156.25 MHz Meas Data'!B223</f>
        <v>-105.31497294</v>
      </c>
      <c r="D244" s="24">
        <f t="shared" si="9"/>
        <v>2.9410520187831832E-11</v>
      </c>
      <c r="E244" s="24">
        <f t="shared" si="10"/>
        <v>0</v>
      </c>
      <c r="F244" s="24">
        <f t="shared" si="11"/>
        <v>0</v>
      </c>
      <c r="G244" s="9"/>
    </row>
    <row r="245" spans="1:7" x14ac:dyDescent="0.25">
      <c r="A245" s="2">
        <v>222</v>
      </c>
      <c r="B245" s="48">
        <f>'6. JGEN 156.25 MHz Meas Data'!A224</f>
        <v>525.93277088599996</v>
      </c>
      <c r="C245" s="48">
        <f>'6. JGEN 156.25 MHz Meas Data'!B224</f>
        <v>-105.936465426</v>
      </c>
      <c r="D245" s="24">
        <f t="shared" si="9"/>
        <v>2.548903874184174E-11</v>
      </c>
      <c r="E245" s="24">
        <f t="shared" si="10"/>
        <v>0</v>
      </c>
      <c r="F245" s="24">
        <f t="shared" si="11"/>
        <v>0</v>
      </c>
      <c r="G245" s="9"/>
    </row>
    <row r="246" spans="1:7" x14ac:dyDescent="0.25">
      <c r="A246" s="2">
        <v>223</v>
      </c>
      <c r="B246" s="48">
        <f>'6. JGEN 156.25 MHz Meas Data'!A225</f>
        <v>535.40468922699995</v>
      </c>
      <c r="C246" s="48">
        <f>'6. JGEN 156.25 MHz Meas Data'!B225</f>
        <v>-105.96895075400001</v>
      </c>
      <c r="D246" s="24">
        <f t="shared" si="9"/>
        <v>2.5299091431507062E-11</v>
      </c>
      <c r="E246" s="24">
        <f t="shared" si="10"/>
        <v>0</v>
      </c>
      <c r="F246" s="24">
        <f t="shared" si="11"/>
        <v>0</v>
      </c>
      <c r="G246" s="9"/>
    </row>
    <row r="247" spans="1:7" x14ac:dyDescent="0.25">
      <c r="A247" s="2">
        <v>224</v>
      </c>
      <c r="B247" s="48">
        <f>'6. JGEN 156.25 MHz Meas Data'!A226</f>
        <v>545.047194461</v>
      </c>
      <c r="C247" s="48">
        <f>'6. JGEN 156.25 MHz Meas Data'!B226</f>
        <v>-106.35794365700001</v>
      </c>
      <c r="D247" s="24">
        <f t="shared" si="9"/>
        <v>2.3131597900440626E-11</v>
      </c>
      <c r="E247" s="24">
        <f t="shared" si="10"/>
        <v>0</v>
      </c>
      <c r="F247" s="24">
        <f t="shared" si="11"/>
        <v>0</v>
      </c>
      <c r="G247" s="9"/>
    </row>
    <row r="248" spans="1:7" x14ac:dyDescent="0.25">
      <c r="A248" s="2">
        <v>225</v>
      </c>
      <c r="B248" s="48">
        <f>'6. JGEN 156.25 MHz Meas Data'!A227</f>
        <v>554.86335881499997</v>
      </c>
      <c r="C248" s="48">
        <f>'6. JGEN 156.25 MHz Meas Data'!B227</f>
        <v>-107.285675048</v>
      </c>
      <c r="D248" s="24">
        <f t="shared" si="9"/>
        <v>1.868239263895764E-11</v>
      </c>
      <c r="E248" s="24">
        <f t="shared" si="10"/>
        <v>0</v>
      </c>
      <c r="F248" s="24">
        <f t="shared" si="11"/>
        <v>0</v>
      </c>
      <c r="G248" s="9"/>
    </row>
    <row r="249" spans="1:7" x14ac:dyDescent="0.25">
      <c r="A249" s="2">
        <v>226</v>
      </c>
      <c r="B249" s="48">
        <f>'6. JGEN 156.25 MHz Meas Data'!A228</f>
        <v>564.85630984600004</v>
      </c>
      <c r="C249" s="48">
        <f>'6. JGEN 156.25 MHz Meas Data'!B228</f>
        <v>-107.25034119</v>
      </c>
      <c r="D249" s="24">
        <f t="shared" si="9"/>
        <v>1.8835011122496717E-11</v>
      </c>
      <c r="E249" s="24">
        <f t="shared" si="10"/>
        <v>0</v>
      </c>
      <c r="F249" s="24">
        <f t="shared" si="11"/>
        <v>0</v>
      </c>
      <c r="G249" s="9"/>
    </row>
    <row r="250" spans="1:7" x14ac:dyDescent="0.25">
      <c r="A250" s="2">
        <v>227</v>
      </c>
      <c r="B250" s="48">
        <f>'6. JGEN 156.25 MHz Meas Data'!A229</f>
        <v>575.029231439</v>
      </c>
      <c r="C250" s="48">
        <f>'6. JGEN 156.25 MHz Meas Data'!B229</f>
        <v>-107.310544643</v>
      </c>
      <c r="D250" s="24">
        <f t="shared" si="9"/>
        <v>1.8575714848860215E-11</v>
      </c>
      <c r="E250" s="24">
        <f t="shared" si="10"/>
        <v>0</v>
      </c>
      <c r="F250" s="24">
        <f t="shared" si="11"/>
        <v>0</v>
      </c>
      <c r="G250" s="9"/>
    </row>
    <row r="251" spans="1:7" x14ac:dyDescent="0.25">
      <c r="A251" s="2">
        <v>228</v>
      </c>
      <c r="B251" s="48">
        <f>'6. JGEN 156.25 MHz Meas Data'!A230</f>
        <v>585.38536481799997</v>
      </c>
      <c r="C251" s="48">
        <f>'6. JGEN 156.25 MHz Meas Data'!B230</f>
        <v>-107.528917713</v>
      </c>
      <c r="D251" s="24">
        <f t="shared" si="9"/>
        <v>1.7664779823817965E-11</v>
      </c>
      <c r="E251" s="24">
        <f t="shared" si="10"/>
        <v>0</v>
      </c>
      <c r="F251" s="24">
        <f t="shared" si="11"/>
        <v>0</v>
      </c>
      <c r="G251" s="9"/>
    </row>
    <row r="252" spans="1:7" x14ac:dyDescent="0.25">
      <c r="A252" s="2">
        <v>229</v>
      </c>
      <c r="B252" s="48">
        <f>'6. JGEN 156.25 MHz Meas Data'!A231</f>
        <v>595.92800958299995</v>
      </c>
      <c r="C252" s="48">
        <f>'6. JGEN 156.25 MHz Meas Data'!B231</f>
        <v>-107.776084803</v>
      </c>
      <c r="D252" s="24">
        <f t="shared" si="9"/>
        <v>1.6687509259947862E-11</v>
      </c>
      <c r="E252" s="24">
        <f t="shared" si="10"/>
        <v>0</v>
      </c>
      <c r="F252" s="24">
        <f t="shared" si="11"/>
        <v>0</v>
      </c>
      <c r="G252" s="9"/>
    </row>
    <row r="253" spans="1:7" x14ac:dyDescent="0.25">
      <c r="A253" s="2">
        <v>230</v>
      </c>
      <c r="B253" s="48">
        <f>'6. JGEN 156.25 MHz Meas Data'!A232</f>
        <v>606.66052475699996</v>
      </c>
      <c r="C253" s="48">
        <f>'6. JGEN 156.25 MHz Meas Data'!B232</f>
        <v>-108.8285053</v>
      </c>
      <c r="D253" s="24">
        <f t="shared" si="9"/>
        <v>1.3096325782758951E-11</v>
      </c>
      <c r="E253" s="24">
        <f t="shared" si="10"/>
        <v>0</v>
      </c>
      <c r="F253" s="24">
        <f t="shared" si="11"/>
        <v>0</v>
      </c>
      <c r="G253" s="9"/>
    </row>
    <row r="254" spans="1:7" x14ac:dyDescent="0.25">
      <c r="A254" s="2">
        <v>231</v>
      </c>
      <c r="B254" s="48">
        <f>'6. JGEN 156.25 MHz Meas Data'!A233</f>
        <v>617.58632985899999</v>
      </c>
      <c r="C254" s="48">
        <f>'6. JGEN 156.25 MHz Meas Data'!B233</f>
        <v>-109.511249151</v>
      </c>
      <c r="D254" s="24">
        <f t="shared" si="9"/>
        <v>1.1191159484835202E-11</v>
      </c>
      <c r="E254" s="24">
        <f t="shared" si="10"/>
        <v>0</v>
      </c>
      <c r="F254" s="24">
        <f t="shared" si="11"/>
        <v>0</v>
      </c>
      <c r="G254" s="9"/>
    </row>
    <row r="255" spans="1:7" x14ac:dyDescent="0.25">
      <c r="A255" s="2">
        <v>232</v>
      </c>
      <c r="B255" s="48">
        <f>'6. JGEN 156.25 MHz Meas Data'!A234</f>
        <v>628.70890599200004</v>
      </c>
      <c r="C255" s="48">
        <f>'6. JGEN 156.25 MHz Meas Data'!B234</f>
        <v>-109.146619509</v>
      </c>
      <c r="D255" s="24">
        <f t="shared" si="9"/>
        <v>1.2171330323286119E-11</v>
      </c>
      <c r="E255" s="24">
        <f t="shared" si="10"/>
        <v>0</v>
      </c>
      <c r="F255" s="24">
        <f t="shared" si="11"/>
        <v>0</v>
      </c>
      <c r="G255" s="9"/>
    </row>
    <row r="256" spans="1:7" x14ac:dyDescent="0.25">
      <c r="A256" s="2">
        <v>233</v>
      </c>
      <c r="B256" s="48">
        <f>'6. JGEN 156.25 MHz Meas Data'!A235</f>
        <v>640.03179695300003</v>
      </c>
      <c r="C256" s="48">
        <f>'6. JGEN 156.25 MHz Meas Data'!B235</f>
        <v>-109.636325816</v>
      </c>
      <c r="D256" s="24">
        <f t="shared" si="9"/>
        <v>1.0873451417806994E-11</v>
      </c>
      <c r="E256" s="24">
        <f t="shared" si="10"/>
        <v>0</v>
      </c>
      <c r="F256" s="24">
        <f t="shared" si="11"/>
        <v>0</v>
      </c>
      <c r="G256" s="9"/>
    </row>
    <row r="257" spans="1:7" x14ac:dyDescent="0.25">
      <c r="A257" s="2">
        <v>234</v>
      </c>
      <c r="B257" s="48">
        <f>'6. JGEN 156.25 MHz Meas Data'!A236</f>
        <v>651.55861036399995</v>
      </c>
      <c r="C257" s="48">
        <f>'6. JGEN 156.25 MHz Meas Data'!B236</f>
        <v>-110.229600019</v>
      </c>
      <c r="D257" s="24">
        <f t="shared" si="9"/>
        <v>9.4850581574274386E-12</v>
      </c>
      <c r="E257" s="24">
        <f t="shared" si="10"/>
        <v>0</v>
      </c>
      <c r="F257" s="24">
        <f t="shared" si="11"/>
        <v>0</v>
      </c>
      <c r="G257" s="9"/>
    </row>
    <row r="258" spans="1:7" x14ac:dyDescent="0.25">
      <c r="A258" s="2">
        <v>235</v>
      </c>
      <c r="B258" s="48">
        <f>'6. JGEN 156.25 MHz Meas Data'!A237</f>
        <v>663.29301881599997</v>
      </c>
      <c r="C258" s="48">
        <f>'6. JGEN 156.25 MHz Meas Data'!B237</f>
        <v>-110.11072823000001</v>
      </c>
      <c r="D258" s="24">
        <f t="shared" si="9"/>
        <v>9.7482616403567996E-12</v>
      </c>
      <c r="E258" s="24">
        <f t="shared" si="10"/>
        <v>0</v>
      </c>
      <c r="F258" s="24">
        <f t="shared" si="11"/>
        <v>0</v>
      </c>
      <c r="G258" s="9"/>
    </row>
    <row r="259" spans="1:7" x14ac:dyDescent="0.25">
      <c r="A259" s="2">
        <v>236</v>
      </c>
      <c r="B259" s="48">
        <f>'6. JGEN 156.25 MHz Meas Data'!A238</f>
        <v>675.23876104399994</v>
      </c>
      <c r="C259" s="48">
        <f>'6. JGEN 156.25 MHz Meas Data'!B238</f>
        <v>-111.135892904</v>
      </c>
      <c r="D259" s="24">
        <f t="shared" si="9"/>
        <v>7.6985814621656766E-12</v>
      </c>
      <c r="E259" s="24">
        <f t="shared" si="10"/>
        <v>0</v>
      </c>
      <c r="F259" s="24">
        <f t="shared" si="11"/>
        <v>0</v>
      </c>
      <c r="G259" s="9"/>
    </row>
    <row r="260" spans="1:7" x14ac:dyDescent="0.25">
      <c r="A260" s="2">
        <v>237</v>
      </c>
      <c r="B260" s="48">
        <f>'6. JGEN 156.25 MHz Meas Data'!A239</f>
        <v>687.39964311799997</v>
      </c>
      <c r="C260" s="48">
        <f>'6. JGEN 156.25 MHz Meas Data'!B239</f>
        <v>-111.157649342</v>
      </c>
      <c r="D260" s="24">
        <f t="shared" si="9"/>
        <v>7.6601110513576671E-12</v>
      </c>
      <c r="E260" s="24">
        <f t="shared" si="10"/>
        <v>0</v>
      </c>
      <c r="F260" s="24">
        <f t="shared" si="11"/>
        <v>0</v>
      </c>
      <c r="G260" s="9"/>
    </row>
    <row r="261" spans="1:7" x14ac:dyDescent="0.25">
      <c r="A261" s="2">
        <v>238</v>
      </c>
      <c r="B261" s="48">
        <f>'6. JGEN 156.25 MHz Meas Data'!A240</f>
        <v>699.77953965200004</v>
      </c>
      <c r="C261" s="48">
        <f>'6. JGEN 156.25 MHz Meas Data'!B240</f>
        <v>-111.74352624700001</v>
      </c>
      <c r="D261" s="24">
        <f t="shared" si="9"/>
        <v>6.6934091844907062E-12</v>
      </c>
      <c r="E261" s="24">
        <f t="shared" si="10"/>
        <v>0</v>
      </c>
      <c r="F261" s="24">
        <f t="shared" si="11"/>
        <v>0</v>
      </c>
      <c r="G261" s="9"/>
    </row>
    <row r="262" spans="1:7" x14ac:dyDescent="0.25">
      <c r="A262" s="2">
        <v>239</v>
      </c>
      <c r="B262" s="48">
        <f>'6. JGEN 156.25 MHz Meas Data'!A241</f>
        <v>712.38239504199998</v>
      </c>
      <c r="C262" s="48">
        <f>'6. JGEN 156.25 MHz Meas Data'!B241</f>
        <v>-112.104048471</v>
      </c>
      <c r="D262" s="24">
        <f t="shared" si="9"/>
        <v>6.1602048297037713E-12</v>
      </c>
      <c r="E262" s="24">
        <f t="shared" si="10"/>
        <v>0</v>
      </c>
      <c r="F262" s="24">
        <f t="shared" si="11"/>
        <v>0</v>
      </c>
      <c r="G262" s="9"/>
    </row>
    <row r="263" spans="1:7" x14ac:dyDescent="0.25">
      <c r="A263" s="2">
        <v>240</v>
      </c>
      <c r="B263" s="48">
        <f>'6. JGEN 156.25 MHz Meas Data'!A242</f>
        <v>725.21222472199997</v>
      </c>
      <c r="C263" s="48">
        <f>'6. JGEN 156.25 MHz Meas Data'!B242</f>
        <v>-112.133008437</v>
      </c>
      <c r="D263" s="24">
        <f t="shared" si="9"/>
        <v>6.1192635233890863E-12</v>
      </c>
      <c r="E263" s="24">
        <f t="shared" si="10"/>
        <v>0</v>
      </c>
      <c r="F263" s="24">
        <f t="shared" si="11"/>
        <v>0</v>
      </c>
      <c r="G263" s="9"/>
    </row>
    <row r="264" spans="1:7" x14ac:dyDescent="0.25">
      <c r="A264" s="2">
        <v>241</v>
      </c>
      <c r="B264" s="48">
        <f>'6. JGEN 156.25 MHz Meas Data'!A243</f>
        <v>738.27311644199995</v>
      </c>
      <c r="C264" s="48">
        <f>'6. JGEN 156.25 MHz Meas Data'!B243</f>
        <v>-112.364063762</v>
      </c>
      <c r="D264" s="24">
        <f t="shared" si="9"/>
        <v>5.8022124126015033E-12</v>
      </c>
      <c r="E264" s="24">
        <f t="shared" si="10"/>
        <v>0</v>
      </c>
      <c r="F264" s="24">
        <f t="shared" si="11"/>
        <v>0</v>
      </c>
      <c r="G264" s="9"/>
    </row>
    <row r="265" spans="1:7" x14ac:dyDescent="0.25">
      <c r="A265" s="2">
        <v>242</v>
      </c>
      <c r="B265" s="48">
        <f>'6. JGEN 156.25 MHz Meas Data'!A244</f>
        <v>751.56923157200004</v>
      </c>
      <c r="C265" s="48">
        <f>'6. JGEN 156.25 MHz Meas Data'!B244</f>
        <v>-113.187318774</v>
      </c>
      <c r="D265" s="24">
        <f t="shared" si="9"/>
        <v>4.8002971556790465E-12</v>
      </c>
      <c r="E265" s="24">
        <f t="shared" si="10"/>
        <v>0</v>
      </c>
      <c r="F265" s="24">
        <f t="shared" si="11"/>
        <v>0</v>
      </c>
      <c r="G265" s="9"/>
    </row>
    <row r="266" spans="1:7" x14ac:dyDescent="0.25">
      <c r="A266" s="2">
        <v>243</v>
      </c>
      <c r="B266" s="48">
        <f>'6. JGEN 156.25 MHz Meas Data'!A245</f>
        <v>765.10480642699997</v>
      </c>
      <c r="C266" s="48">
        <f>'6. JGEN 156.25 MHz Meas Data'!B245</f>
        <v>-112.88291154300001</v>
      </c>
      <c r="D266" s="24">
        <f t="shared" si="9"/>
        <v>5.148833471658952E-12</v>
      </c>
      <c r="E266" s="24">
        <f t="shared" si="10"/>
        <v>0</v>
      </c>
      <c r="F266" s="24">
        <f t="shared" si="11"/>
        <v>0</v>
      </c>
      <c r="G266" s="9"/>
    </row>
    <row r="267" spans="1:7" x14ac:dyDescent="0.25">
      <c r="A267" s="2">
        <v>244</v>
      </c>
      <c r="B267" s="48">
        <f>'6. JGEN 156.25 MHz Meas Data'!A246</f>
        <v>778.88415361800003</v>
      </c>
      <c r="C267" s="48">
        <f>'6. JGEN 156.25 MHz Meas Data'!B246</f>
        <v>-113.11247841300001</v>
      </c>
      <c r="D267" s="24">
        <f t="shared" si="9"/>
        <v>4.8837357687876045E-12</v>
      </c>
      <c r="E267" s="24">
        <f t="shared" si="10"/>
        <v>0</v>
      </c>
      <c r="F267" s="24">
        <f t="shared" si="11"/>
        <v>0</v>
      </c>
      <c r="G267" s="9"/>
    </row>
    <row r="268" spans="1:7" x14ac:dyDescent="0.25">
      <c r="A268" s="2">
        <v>245</v>
      </c>
      <c r="B268" s="48">
        <f>'6. JGEN 156.25 MHz Meas Data'!A247</f>
        <v>792.91166342300005</v>
      </c>
      <c r="C268" s="48">
        <f>'6. JGEN 156.25 MHz Meas Data'!B247</f>
        <v>-113.95684913700001</v>
      </c>
      <c r="D268" s="24">
        <f t="shared" si="9"/>
        <v>4.0208242108319538E-12</v>
      </c>
      <c r="E268" s="24">
        <f t="shared" si="10"/>
        <v>0</v>
      </c>
      <c r="F268" s="24">
        <f t="shared" si="11"/>
        <v>0</v>
      </c>
      <c r="G268" s="9"/>
    </row>
    <row r="269" spans="1:7" x14ac:dyDescent="0.25">
      <c r="A269" s="2">
        <v>246</v>
      </c>
      <c r="B269" s="48">
        <f>'6. JGEN 156.25 MHz Meas Data'!A248</f>
        <v>807.19180518899998</v>
      </c>
      <c r="C269" s="48">
        <f>'6. JGEN 156.25 MHz Meas Data'!B248</f>
        <v>-114.126323938</v>
      </c>
      <c r="D269" s="24">
        <f t="shared" si="9"/>
        <v>3.8669415372741863E-12</v>
      </c>
      <c r="E269" s="24">
        <f t="shared" si="10"/>
        <v>0</v>
      </c>
      <c r="F269" s="24">
        <f t="shared" si="11"/>
        <v>0</v>
      </c>
      <c r="G269" s="9"/>
    </row>
    <row r="270" spans="1:7" x14ac:dyDescent="0.25">
      <c r="A270" s="2">
        <v>247</v>
      </c>
      <c r="B270" s="48">
        <f>'6. JGEN 156.25 MHz Meas Data'!A249</f>
        <v>821.72912875500003</v>
      </c>
      <c r="C270" s="48">
        <f>'6. JGEN 156.25 MHz Meas Data'!B249</f>
        <v>-114.693120029</v>
      </c>
      <c r="D270" s="24">
        <f t="shared" si="9"/>
        <v>3.393813689248206E-12</v>
      </c>
      <c r="E270" s="24">
        <f t="shared" si="10"/>
        <v>0</v>
      </c>
      <c r="F270" s="24">
        <f t="shared" si="11"/>
        <v>0</v>
      </c>
      <c r="G270" s="9"/>
    </row>
    <row r="271" spans="1:7" x14ac:dyDescent="0.25">
      <c r="A271" s="2">
        <v>248</v>
      </c>
      <c r="B271" s="48">
        <f>'6. JGEN 156.25 MHz Meas Data'!A250</f>
        <v>836.52826590100005</v>
      </c>
      <c r="C271" s="48">
        <f>'6. JGEN 156.25 MHz Meas Data'!B250</f>
        <v>-114.65811496400001</v>
      </c>
      <c r="D271" s="24">
        <f t="shared" si="9"/>
        <v>3.4212790939732045E-12</v>
      </c>
      <c r="E271" s="24">
        <f t="shared" si="10"/>
        <v>0</v>
      </c>
      <c r="F271" s="24">
        <f t="shared" si="11"/>
        <v>0</v>
      </c>
      <c r="G271" s="9"/>
    </row>
    <row r="272" spans="1:7" x14ac:dyDescent="0.25">
      <c r="A272" s="2">
        <v>249</v>
      </c>
      <c r="B272" s="48">
        <f>'6. JGEN 156.25 MHz Meas Data'!A251</f>
        <v>851.59393182500003</v>
      </c>
      <c r="C272" s="48">
        <f>'6. JGEN 156.25 MHz Meas Data'!B251</f>
        <v>-114.974172956</v>
      </c>
      <c r="D272" s="24">
        <f t="shared" si="9"/>
        <v>3.1811394274977159E-12</v>
      </c>
      <c r="E272" s="24">
        <f t="shared" si="10"/>
        <v>0</v>
      </c>
      <c r="F272" s="24">
        <f t="shared" si="11"/>
        <v>0</v>
      </c>
      <c r="G272" s="9"/>
    </row>
    <row r="273" spans="1:7" x14ac:dyDescent="0.25">
      <c r="A273" s="2">
        <v>250</v>
      </c>
      <c r="B273" s="48">
        <f>'6. JGEN 156.25 MHz Meas Data'!A252</f>
        <v>866.93092664400001</v>
      </c>
      <c r="C273" s="48">
        <f>'6. JGEN 156.25 MHz Meas Data'!B252</f>
        <v>-115.14161481399999</v>
      </c>
      <c r="D273" s="24">
        <f t="shared" si="9"/>
        <v>3.060825131801911E-12</v>
      </c>
      <c r="E273" s="24">
        <f t="shared" si="10"/>
        <v>0</v>
      </c>
      <c r="F273" s="24">
        <f t="shared" si="11"/>
        <v>0</v>
      </c>
      <c r="G273" s="9"/>
    </row>
    <row r="274" spans="1:7" x14ac:dyDescent="0.25">
      <c r="A274" s="2">
        <v>251</v>
      </c>
      <c r="B274" s="48">
        <f>'6. JGEN 156.25 MHz Meas Data'!A253</f>
        <v>882.544136923</v>
      </c>
      <c r="C274" s="48">
        <f>'6. JGEN 156.25 MHz Meas Data'!B253</f>
        <v>-115.96761182</v>
      </c>
      <c r="D274" s="24">
        <f t="shared" si="9"/>
        <v>2.5306892367807171E-12</v>
      </c>
      <c r="E274" s="24">
        <f t="shared" si="10"/>
        <v>0</v>
      </c>
      <c r="F274" s="24">
        <f t="shared" si="11"/>
        <v>0</v>
      </c>
      <c r="G274" s="9"/>
    </row>
    <row r="275" spans="1:7" x14ac:dyDescent="0.25">
      <c r="A275" s="2">
        <v>252</v>
      </c>
      <c r="B275" s="48">
        <f>'6. JGEN 156.25 MHz Meas Data'!A254</f>
        <v>898.43853723500001</v>
      </c>
      <c r="C275" s="48">
        <f>'6. JGEN 156.25 MHz Meas Data'!B254</f>
        <v>-116.097641646</v>
      </c>
      <c r="D275" s="24">
        <f t="shared" si="9"/>
        <v>2.4560422609010415E-12</v>
      </c>
      <c r="E275" s="24">
        <f t="shared" si="10"/>
        <v>0</v>
      </c>
      <c r="F275" s="24">
        <f t="shared" si="11"/>
        <v>0</v>
      </c>
      <c r="G275" s="9"/>
    </row>
    <row r="276" spans="1:7" x14ac:dyDescent="0.25">
      <c r="A276" s="2">
        <v>253</v>
      </c>
      <c r="B276" s="48">
        <f>'6. JGEN 156.25 MHz Meas Data'!A255</f>
        <v>914.61919174100001</v>
      </c>
      <c r="C276" s="48">
        <f>'6. JGEN 156.25 MHz Meas Data'!B255</f>
        <v>-115.978056861</v>
      </c>
      <c r="D276" s="24">
        <f t="shared" si="9"/>
        <v>2.5246100916958508E-12</v>
      </c>
      <c r="E276" s="24">
        <f t="shared" si="10"/>
        <v>0</v>
      </c>
      <c r="F276" s="24">
        <f t="shared" si="11"/>
        <v>0</v>
      </c>
      <c r="G276" s="9"/>
    </row>
    <row r="277" spans="1:7" x14ac:dyDescent="0.25">
      <c r="A277" s="2">
        <v>254</v>
      </c>
      <c r="B277" s="48">
        <f>'6. JGEN 156.25 MHz Meas Data'!A256</f>
        <v>931.09125580900002</v>
      </c>
      <c r="C277" s="48">
        <f>'6. JGEN 156.25 MHz Meas Data'!B256</f>
        <v>-117.02379522699999</v>
      </c>
      <c r="D277" s="24">
        <f t="shared" si="9"/>
        <v>1.9843600602958119E-12</v>
      </c>
      <c r="E277" s="24">
        <f t="shared" si="10"/>
        <v>0</v>
      </c>
      <c r="F277" s="24">
        <f t="shared" si="11"/>
        <v>0</v>
      </c>
      <c r="G277" s="9"/>
    </row>
    <row r="278" spans="1:7" x14ac:dyDescent="0.25">
      <c r="A278" s="2">
        <v>255</v>
      </c>
      <c r="B278" s="48">
        <f>'6. JGEN 156.25 MHz Meas Data'!A257</f>
        <v>947.859977652</v>
      </c>
      <c r="C278" s="48">
        <f>'6. JGEN 156.25 MHz Meas Data'!B257</f>
        <v>-116.795597684</v>
      </c>
      <c r="D278" s="24">
        <f t="shared" si="9"/>
        <v>2.0914150629347674E-12</v>
      </c>
      <c r="E278" s="24">
        <f t="shared" si="10"/>
        <v>0</v>
      </c>
      <c r="F278" s="24">
        <f t="shared" si="11"/>
        <v>0</v>
      </c>
      <c r="G278" s="9"/>
    </row>
    <row r="279" spans="1:7" x14ac:dyDescent="0.25">
      <c r="A279" s="2">
        <v>256</v>
      </c>
      <c r="B279" s="48">
        <f>'6. JGEN 156.25 MHz Meas Data'!A258</f>
        <v>964.93070000299997</v>
      </c>
      <c r="C279" s="48">
        <f>'6. JGEN 156.25 MHz Meas Data'!B258</f>
        <v>-116.72212490699999</v>
      </c>
      <c r="D279" s="24">
        <f t="shared" ref="D279:D342" si="12">10^(C279/10)</f>
        <v>2.1270980492297327E-12</v>
      </c>
      <c r="E279" s="24">
        <f t="shared" ref="E279:E342" si="13">IF($B279&gt;=$C$11, IF($B279&lt;=$C$12,$D279,0),0)</f>
        <v>0</v>
      </c>
      <c r="F279" s="24">
        <f t="shared" si="11"/>
        <v>0</v>
      </c>
      <c r="G279" s="9"/>
    </row>
    <row r="280" spans="1:7" x14ac:dyDescent="0.25">
      <c r="A280" s="2">
        <v>257</v>
      </c>
      <c r="B280" s="48">
        <f>'6. JGEN 156.25 MHz Meas Data'!A259</f>
        <v>982.30886181699998</v>
      </c>
      <c r="C280" s="48">
        <f>'6. JGEN 156.25 MHz Meas Data'!B259</f>
        <v>-117.53383958800001</v>
      </c>
      <c r="D280" s="24">
        <f t="shared" si="12"/>
        <v>1.764477160507693E-12</v>
      </c>
      <c r="E280" s="24">
        <f t="shared" si="13"/>
        <v>0</v>
      </c>
      <c r="F280" s="24">
        <f t="shared" si="11"/>
        <v>0</v>
      </c>
      <c r="G280" s="9"/>
    </row>
    <row r="281" spans="1:7" x14ac:dyDescent="0.25">
      <c r="A281" s="2">
        <v>258</v>
      </c>
      <c r="B281" s="48">
        <f>'6. JGEN 156.25 MHz Meas Data'!A260</f>
        <v>1000</v>
      </c>
      <c r="C281" s="48">
        <f>'6. JGEN 156.25 MHz Meas Data'!B260</f>
        <v>-117.685909026</v>
      </c>
      <c r="D281" s="24">
        <f t="shared" si="12"/>
        <v>1.703762665772013E-12</v>
      </c>
      <c r="E281" s="24">
        <f t="shared" si="13"/>
        <v>0</v>
      </c>
      <c r="F281" s="24">
        <f t="shared" ref="F281:F344" si="14">((E281+E280)/2)*($B281-$B280)</f>
        <v>0</v>
      </c>
      <c r="G281" s="9"/>
    </row>
    <row r="282" spans="1:7" x14ac:dyDescent="0.25">
      <c r="A282" s="2">
        <v>259</v>
      </c>
      <c r="B282" s="48">
        <f>'6. JGEN 156.25 MHz Meas Data'!A261</f>
        <v>1018.00975118</v>
      </c>
      <c r="C282" s="48">
        <f>'6. JGEN 156.25 MHz Meas Data'!B261</f>
        <v>-118.058868292</v>
      </c>
      <c r="D282" s="24">
        <f t="shared" si="12"/>
        <v>1.5635550291672261E-12</v>
      </c>
      <c r="E282" s="24">
        <f t="shared" si="13"/>
        <v>0</v>
      </c>
      <c r="F282" s="24">
        <f t="shared" si="14"/>
        <v>0</v>
      </c>
      <c r="G282" s="9"/>
    </row>
    <row r="283" spans="1:7" x14ac:dyDescent="0.25">
      <c r="A283" s="2">
        <v>260</v>
      </c>
      <c r="B283" s="48">
        <f>'6. JGEN 156.25 MHz Meas Data'!A262</f>
        <v>1036.3438535</v>
      </c>
      <c r="C283" s="48">
        <f>'6. JGEN 156.25 MHz Meas Data'!B262</f>
        <v>-118.664117234</v>
      </c>
      <c r="D283" s="24">
        <f t="shared" si="12"/>
        <v>1.3601546061751747E-12</v>
      </c>
      <c r="E283" s="24">
        <f t="shared" si="13"/>
        <v>0</v>
      </c>
      <c r="F283" s="24">
        <f t="shared" si="14"/>
        <v>0</v>
      </c>
      <c r="G283" s="9"/>
    </row>
    <row r="284" spans="1:7" x14ac:dyDescent="0.25">
      <c r="A284" s="2">
        <v>261</v>
      </c>
      <c r="B284" s="48">
        <f>'6. JGEN 156.25 MHz Meas Data'!A263</f>
        <v>1055.00814844</v>
      </c>
      <c r="C284" s="48">
        <f>'6. JGEN 156.25 MHz Meas Data'!B263</f>
        <v>-118.208899385</v>
      </c>
      <c r="D284" s="24">
        <f t="shared" si="12"/>
        <v>1.5104628961871395E-12</v>
      </c>
      <c r="E284" s="24">
        <f t="shared" si="13"/>
        <v>0</v>
      </c>
      <c r="F284" s="24">
        <f t="shared" si="14"/>
        <v>0</v>
      </c>
      <c r="G284" s="9"/>
    </row>
    <row r="285" spans="1:7" x14ac:dyDescent="0.25">
      <c r="A285" s="2">
        <v>262</v>
      </c>
      <c r="B285" s="48">
        <f>'6. JGEN 156.25 MHz Meas Data'!A264</f>
        <v>1074.00858268</v>
      </c>
      <c r="C285" s="48">
        <f>'6. JGEN 156.25 MHz Meas Data'!B264</f>
        <v>-118.29876148</v>
      </c>
      <c r="D285" s="24">
        <f t="shared" si="12"/>
        <v>1.4795302601083844E-12</v>
      </c>
      <c r="E285" s="24">
        <f t="shared" si="13"/>
        <v>0</v>
      </c>
      <c r="F285" s="24">
        <f t="shared" si="14"/>
        <v>0</v>
      </c>
      <c r="G285" s="9"/>
    </row>
    <row r="286" spans="1:7" x14ac:dyDescent="0.25">
      <c r="A286" s="2">
        <v>263</v>
      </c>
      <c r="B286" s="48">
        <f>'6. JGEN 156.25 MHz Meas Data'!A265</f>
        <v>1093.3512100200001</v>
      </c>
      <c r="C286" s="48">
        <f>'6. JGEN 156.25 MHz Meas Data'!B265</f>
        <v>-119.018397122</v>
      </c>
      <c r="D286" s="24">
        <f t="shared" si="12"/>
        <v>1.2536037650084876E-12</v>
      </c>
      <c r="E286" s="24">
        <f t="shared" si="13"/>
        <v>0</v>
      </c>
      <c r="F286" s="24">
        <f t="shared" si="14"/>
        <v>0</v>
      </c>
      <c r="G286" s="9"/>
    </row>
    <row r="287" spans="1:7" x14ac:dyDescent="0.25">
      <c r="A287" s="2">
        <v>264</v>
      </c>
      <c r="B287" s="48">
        <f>'6. JGEN 156.25 MHz Meas Data'!A266</f>
        <v>1113.0421932700001</v>
      </c>
      <c r="C287" s="48">
        <f>'6. JGEN 156.25 MHz Meas Data'!B266</f>
        <v>-119.474250408</v>
      </c>
      <c r="D287" s="24">
        <f t="shared" si="12"/>
        <v>1.128690732665248E-12</v>
      </c>
      <c r="E287" s="24">
        <f t="shared" si="13"/>
        <v>0</v>
      </c>
      <c r="F287" s="24">
        <f t="shared" si="14"/>
        <v>0</v>
      </c>
      <c r="G287" s="9"/>
    </row>
    <row r="288" spans="1:7" x14ac:dyDescent="0.25">
      <c r="A288" s="2">
        <v>265</v>
      </c>
      <c r="B288" s="48">
        <f>'6. JGEN 156.25 MHz Meas Data'!A267</f>
        <v>1133.0878062199999</v>
      </c>
      <c r="C288" s="48">
        <f>'6. JGEN 156.25 MHz Meas Data'!B267</f>
        <v>-119.73907067899999</v>
      </c>
      <c r="D288" s="24">
        <f t="shared" si="12"/>
        <v>1.0619227674419776E-12</v>
      </c>
      <c r="E288" s="24">
        <f t="shared" si="13"/>
        <v>0</v>
      </c>
      <c r="F288" s="24">
        <f t="shared" si="14"/>
        <v>0</v>
      </c>
      <c r="G288" s="9"/>
    </row>
    <row r="289" spans="1:7" x14ac:dyDescent="0.25">
      <c r="A289" s="2">
        <v>266</v>
      </c>
      <c r="B289" s="48">
        <f>'6. JGEN 156.25 MHz Meas Data'!A268</f>
        <v>1153.4944356799999</v>
      </c>
      <c r="C289" s="48">
        <f>'6. JGEN 156.25 MHz Meas Data'!B268</f>
        <v>-120.193382224</v>
      </c>
      <c r="D289" s="24">
        <f t="shared" si="12"/>
        <v>9.5644891228763835E-13</v>
      </c>
      <c r="E289" s="24">
        <f t="shared" si="13"/>
        <v>0</v>
      </c>
      <c r="F289" s="24">
        <f t="shared" si="14"/>
        <v>0</v>
      </c>
      <c r="G289" s="9"/>
    </row>
    <row r="290" spans="1:7" x14ac:dyDescent="0.25">
      <c r="A290" s="2">
        <v>267</v>
      </c>
      <c r="B290" s="48">
        <f>'6. JGEN 156.25 MHz Meas Data'!A269</f>
        <v>1174.2685834500001</v>
      </c>
      <c r="C290" s="48">
        <f>'6. JGEN 156.25 MHz Meas Data'!B269</f>
        <v>-120.182630469</v>
      </c>
      <c r="D290" s="24">
        <f t="shared" si="12"/>
        <v>9.5881971013655797E-13</v>
      </c>
      <c r="E290" s="24">
        <f t="shared" si="13"/>
        <v>0</v>
      </c>
      <c r="F290" s="24">
        <f t="shared" si="14"/>
        <v>0</v>
      </c>
      <c r="G290" s="9"/>
    </row>
    <row r="291" spans="1:7" x14ac:dyDescent="0.25">
      <c r="A291" s="2">
        <v>268</v>
      </c>
      <c r="B291" s="48">
        <f>'6. JGEN 156.25 MHz Meas Data'!A270</f>
        <v>1195.4168684599999</v>
      </c>
      <c r="C291" s="48">
        <f>'6. JGEN 156.25 MHz Meas Data'!B270</f>
        <v>-120.51559214</v>
      </c>
      <c r="D291" s="24">
        <f t="shared" si="12"/>
        <v>8.8805688570522928E-13</v>
      </c>
      <c r="E291" s="24">
        <f t="shared" si="13"/>
        <v>0</v>
      </c>
      <c r="F291" s="24">
        <f t="shared" si="14"/>
        <v>0</v>
      </c>
      <c r="G291" s="9"/>
    </row>
    <row r="292" spans="1:7" x14ac:dyDescent="0.25">
      <c r="A292" s="2">
        <v>269</v>
      </c>
      <c r="B292" s="48">
        <f>'6. JGEN 156.25 MHz Meas Data'!A271</f>
        <v>1216.94602882</v>
      </c>
      <c r="C292" s="48">
        <f>'6. JGEN 156.25 MHz Meas Data'!B271</f>
        <v>-120.77083496</v>
      </c>
      <c r="D292" s="24">
        <f t="shared" si="12"/>
        <v>8.3736827703471619E-13</v>
      </c>
      <c r="E292" s="24">
        <f t="shared" si="13"/>
        <v>0</v>
      </c>
      <c r="F292" s="24">
        <f t="shared" si="14"/>
        <v>0</v>
      </c>
      <c r="G292" s="9"/>
    </row>
    <row r="293" spans="1:7" x14ac:dyDescent="0.25">
      <c r="A293" s="2">
        <v>270</v>
      </c>
      <c r="B293" s="48">
        <f>'6. JGEN 156.25 MHz Meas Data'!A272</f>
        <v>1238.8629239899999</v>
      </c>
      <c r="C293" s="48">
        <f>'6. JGEN 156.25 MHz Meas Data'!B272</f>
        <v>-121.189498335</v>
      </c>
      <c r="D293" s="24">
        <f t="shared" si="12"/>
        <v>7.6041410930471685E-13</v>
      </c>
      <c r="E293" s="24">
        <f t="shared" si="13"/>
        <v>0</v>
      </c>
      <c r="F293" s="24">
        <f t="shared" si="14"/>
        <v>0</v>
      </c>
      <c r="G293" s="9"/>
    </row>
    <row r="294" spans="1:7" x14ac:dyDescent="0.25">
      <c r="A294" s="2">
        <v>271</v>
      </c>
      <c r="B294" s="48">
        <f>'6. JGEN 156.25 MHz Meas Data'!A273</f>
        <v>1261.1745370000001</v>
      </c>
      <c r="C294" s="48">
        <f>'6. JGEN 156.25 MHz Meas Data'!B273</f>
        <v>-121.552120562</v>
      </c>
      <c r="D294" s="24">
        <f t="shared" si="12"/>
        <v>6.9950036235335296E-13</v>
      </c>
      <c r="E294" s="24">
        <f t="shared" si="13"/>
        <v>0</v>
      </c>
      <c r="F294" s="24">
        <f t="shared" si="14"/>
        <v>0</v>
      </c>
      <c r="G294" s="9"/>
    </row>
    <row r="295" spans="1:7" x14ac:dyDescent="0.25">
      <c r="A295" s="2">
        <v>272</v>
      </c>
      <c r="B295" s="48">
        <f>'6. JGEN 156.25 MHz Meas Data'!A274</f>
        <v>1283.8879766099999</v>
      </c>
      <c r="C295" s="48">
        <f>'6. JGEN 156.25 MHz Meas Data'!B274</f>
        <v>-121.50520425800001</v>
      </c>
      <c r="D295" s="24">
        <f t="shared" si="12"/>
        <v>7.070979435679191E-13</v>
      </c>
      <c r="E295" s="24">
        <f t="shared" si="13"/>
        <v>0</v>
      </c>
      <c r="F295" s="24">
        <f t="shared" si="14"/>
        <v>0</v>
      </c>
      <c r="G295" s="9"/>
    </row>
    <row r="296" spans="1:7" x14ac:dyDescent="0.25">
      <c r="A296" s="2">
        <v>273</v>
      </c>
      <c r="B296" s="48">
        <f>'6. JGEN 156.25 MHz Meas Data'!A275</f>
        <v>1307.0104796099999</v>
      </c>
      <c r="C296" s="48">
        <f>'6. JGEN 156.25 MHz Meas Data'!B275</f>
        <v>-121.811589228</v>
      </c>
      <c r="D296" s="24">
        <f t="shared" si="12"/>
        <v>6.5893272571386046E-13</v>
      </c>
      <c r="E296" s="24">
        <f t="shared" si="13"/>
        <v>0</v>
      </c>
      <c r="F296" s="24">
        <f t="shared" si="14"/>
        <v>0</v>
      </c>
      <c r="G296" s="9"/>
    </row>
    <row r="297" spans="1:7" x14ac:dyDescent="0.25">
      <c r="A297" s="2">
        <v>274</v>
      </c>
      <c r="B297" s="48">
        <f>'6. JGEN 156.25 MHz Meas Data'!A276</f>
        <v>1330.5494131400001</v>
      </c>
      <c r="C297" s="48">
        <f>'6. JGEN 156.25 MHz Meas Data'!B276</f>
        <v>-122.314181956</v>
      </c>
      <c r="D297" s="24">
        <f t="shared" si="12"/>
        <v>5.8692391313001701E-13</v>
      </c>
      <c r="E297" s="24">
        <f t="shared" si="13"/>
        <v>0</v>
      </c>
      <c r="F297" s="24">
        <f t="shared" si="14"/>
        <v>0</v>
      </c>
      <c r="G297" s="9"/>
    </row>
    <row r="298" spans="1:7" x14ac:dyDescent="0.25">
      <c r="A298" s="2">
        <v>275</v>
      </c>
      <c r="B298" s="48">
        <f>'6. JGEN 156.25 MHz Meas Data'!A277</f>
        <v>1354.512277</v>
      </c>
      <c r="C298" s="48">
        <f>'6. JGEN 156.25 MHz Meas Data'!B277</f>
        <v>-122.384704079</v>
      </c>
      <c r="D298" s="24">
        <f t="shared" si="12"/>
        <v>5.7747021922886587E-13</v>
      </c>
      <c r="E298" s="24">
        <f t="shared" si="13"/>
        <v>0</v>
      </c>
      <c r="F298" s="24">
        <f t="shared" si="14"/>
        <v>0</v>
      </c>
      <c r="G298" s="9"/>
    </row>
    <row r="299" spans="1:7" x14ac:dyDescent="0.25">
      <c r="A299" s="2">
        <v>276</v>
      </c>
      <c r="B299" s="48">
        <f>'6. JGEN 156.25 MHz Meas Data'!A278</f>
        <v>1378.90670608</v>
      </c>
      <c r="C299" s="48">
        <f>'6. JGEN 156.25 MHz Meas Data'!B278</f>
        <v>-122.503486985</v>
      </c>
      <c r="D299" s="24">
        <f t="shared" si="12"/>
        <v>5.618899980709055E-13</v>
      </c>
      <c r="E299" s="24">
        <f t="shared" si="13"/>
        <v>0</v>
      </c>
      <c r="F299" s="24">
        <f t="shared" si="14"/>
        <v>0</v>
      </c>
      <c r="G299" s="9"/>
    </row>
    <row r="300" spans="1:7" x14ac:dyDescent="0.25">
      <c r="A300" s="2">
        <v>277</v>
      </c>
      <c r="B300" s="48">
        <f>'6. JGEN 156.25 MHz Meas Data'!A279</f>
        <v>1403.7404727600001</v>
      </c>
      <c r="C300" s="48">
        <f>'6. JGEN 156.25 MHz Meas Data'!B279</f>
        <v>-122.809384024</v>
      </c>
      <c r="D300" s="24">
        <f t="shared" si="12"/>
        <v>5.2367470604795156E-13</v>
      </c>
      <c r="E300" s="24">
        <f t="shared" si="13"/>
        <v>0</v>
      </c>
      <c r="F300" s="24">
        <f t="shared" si="14"/>
        <v>0</v>
      </c>
      <c r="G300" s="9"/>
    </row>
    <row r="301" spans="1:7" x14ac:dyDescent="0.25">
      <c r="A301" s="2">
        <v>278</v>
      </c>
      <c r="B301" s="48">
        <f>'6. JGEN 156.25 MHz Meas Data'!A280</f>
        <v>1429.0214893899999</v>
      </c>
      <c r="C301" s="48">
        <f>'6. JGEN 156.25 MHz Meas Data'!B280</f>
        <v>-122.76377775100001</v>
      </c>
      <c r="D301" s="24">
        <f t="shared" si="12"/>
        <v>5.2920291154004294E-13</v>
      </c>
      <c r="E301" s="24">
        <f t="shared" si="13"/>
        <v>0</v>
      </c>
      <c r="F301" s="24">
        <f t="shared" si="14"/>
        <v>0</v>
      </c>
      <c r="G301" s="9"/>
    </row>
    <row r="302" spans="1:7" x14ac:dyDescent="0.25">
      <c r="A302" s="2">
        <v>279</v>
      </c>
      <c r="B302" s="48">
        <f>'6. JGEN 156.25 MHz Meas Data'!A281</f>
        <v>1454.7578108499999</v>
      </c>
      <c r="C302" s="48">
        <f>'6. JGEN 156.25 MHz Meas Data'!B281</f>
        <v>-123.493079976</v>
      </c>
      <c r="D302" s="24">
        <f t="shared" si="12"/>
        <v>4.4739590263504659E-13</v>
      </c>
      <c r="E302" s="24">
        <f t="shared" si="13"/>
        <v>0</v>
      </c>
      <c r="F302" s="24">
        <f t="shared" si="14"/>
        <v>0</v>
      </c>
      <c r="G302" s="9"/>
    </row>
    <row r="303" spans="1:7" x14ac:dyDescent="0.25">
      <c r="A303" s="2">
        <v>280</v>
      </c>
      <c r="B303" s="48">
        <f>'6. JGEN 156.25 MHz Meas Data'!A282</f>
        <v>1480.9576370499999</v>
      </c>
      <c r="C303" s="48">
        <f>'6. JGEN 156.25 MHz Meas Data'!B282</f>
        <v>-123.538426583</v>
      </c>
      <c r="D303" s="24">
        <f t="shared" si="12"/>
        <v>4.4274874792789378E-13</v>
      </c>
      <c r="E303" s="24">
        <f t="shared" si="13"/>
        <v>0</v>
      </c>
      <c r="F303" s="24">
        <f t="shared" si="14"/>
        <v>0</v>
      </c>
      <c r="G303" s="9"/>
    </row>
    <row r="304" spans="1:7" x14ac:dyDescent="0.25">
      <c r="A304" s="2">
        <v>281</v>
      </c>
      <c r="B304" s="48">
        <f>'6. JGEN 156.25 MHz Meas Data'!A283</f>
        <v>1507.6293155999999</v>
      </c>
      <c r="C304" s="48">
        <f>'6. JGEN 156.25 MHz Meas Data'!B283</f>
        <v>-123.884535931</v>
      </c>
      <c r="D304" s="24">
        <f t="shared" si="12"/>
        <v>4.0883343601579024E-13</v>
      </c>
      <c r="E304" s="24">
        <f t="shared" si="13"/>
        <v>0</v>
      </c>
      <c r="F304" s="24">
        <f t="shared" si="14"/>
        <v>0</v>
      </c>
      <c r="G304" s="9"/>
    </row>
    <row r="305" spans="1:7" x14ac:dyDescent="0.25">
      <c r="A305" s="2">
        <v>282</v>
      </c>
      <c r="B305" s="48">
        <f>'6. JGEN 156.25 MHz Meas Data'!A284</f>
        <v>1534.78134445</v>
      </c>
      <c r="C305" s="48">
        <f>'6. JGEN 156.25 MHz Meas Data'!B284</f>
        <v>-124.12986757199999</v>
      </c>
      <c r="D305" s="24">
        <f t="shared" si="12"/>
        <v>3.8637875859591956E-13</v>
      </c>
      <c r="E305" s="24">
        <f t="shared" si="13"/>
        <v>0</v>
      </c>
      <c r="F305" s="24">
        <f t="shared" si="14"/>
        <v>0</v>
      </c>
      <c r="G305" s="9"/>
    </row>
    <row r="306" spans="1:7" x14ac:dyDescent="0.25">
      <c r="A306" s="2">
        <v>283</v>
      </c>
      <c r="B306" s="48">
        <f>'6. JGEN 156.25 MHz Meas Data'!A285</f>
        <v>1562.42237458</v>
      </c>
      <c r="C306" s="48">
        <f>'6. JGEN 156.25 MHz Meas Data'!B285</f>
        <v>-124.203868798</v>
      </c>
      <c r="D306" s="24">
        <f t="shared" si="12"/>
        <v>3.7985086541899238E-13</v>
      </c>
      <c r="E306" s="24">
        <f t="shared" si="13"/>
        <v>0</v>
      </c>
      <c r="F306" s="24">
        <f t="shared" si="14"/>
        <v>0</v>
      </c>
      <c r="G306" s="9"/>
    </row>
    <row r="307" spans="1:7" x14ac:dyDescent="0.25">
      <c r="A307" s="2">
        <v>284</v>
      </c>
      <c r="B307" s="48">
        <f>'6. JGEN 156.25 MHz Meas Data'!A286</f>
        <v>1590.56121278</v>
      </c>
      <c r="C307" s="48">
        <f>'6. JGEN 156.25 MHz Meas Data'!B286</f>
        <v>-124.663729703</v>
      </c>
      <c r="D307" s="24">
        <f t="shared" si="12"/>
        <v>3.4168587806070693E-13</v>
      </c>
      <c r="E307" s="24">
        <f t="shared" si="13"/>
        <v>0</v>
      </c>
      <c r="F307" s="24">
        <f t="shared" si="14"/>
        <v>0</v>
      </c>
      <c r="G307" s="9"/>
    </row>
    <row r="308" spans="1:7" x14ac:dyDescent="0.25">
      <c r="A308" s="2">
        <v>285</v>
      </c>
      <c r="B308" s="48">
        <f>'6. JGEN 156.25 MHz Meas Data'!A287</f>
        <v>1619.20682446</v>
      </c>
      <c r="C308" s="48">
        <f>'6. JGEN 156.25 MHz Meas Data'!B287</f>
        <v>-124.81344787099999</v>
      </c>
      <c r="D308" s="24">
        <f t="shared" si="12"/>
        <v>3.3010736420254337E-13</v>
      </c>
      <c r="E308" s="24">
        <f t="shared" si="13"/>
        <v>0</v>
      </c>
      <c r="F308" s="24">
        <f t="shared" si="14"/>
        <v>0</v>
      </c>
      <c r="G308" s="9"/>
    </row>
    <row r="309" spans="1:7" x14ac:dyDescent="0.25">
      <c r="A309" s="2">
        <v>286</v>
      </c>
      <c r="B309" s="48">
        <f>'6. JGEN 156.25 MHz Meas Data'!A288</f>
        <v>1648.3683364799999</v>
      </c>
      <c r="C309" s="48">
        <f>'6. JGEN 156.25 MHz Meas Data'!B288</f>
        <v>-124.95481198100001</v>
      </c>
      <c r="D309" s="24">
        <f t="shared" si="12"/>
        <v>3.195352698137145E-13</v>
      </c>
      <c r="E309" s="24">
        <f t="shared" si="13"/>
        <v>0</v>
      </c>
      <c r="F309" s="24">
        <f t="shared" si="14"/>
        <v>0</v>
      </c>
      <c r="G309" s="9"/>
    </row>
    <row r="310" spans="1:7" x14ac:dyDescent="0.25">
      <c r="A310" s="2">
        <v>287</v>
      </c>
      <c r="B310" s="48">
        <f>'6. JGEN 156.25 MHz Meas Data'!A289</f>
        <v>1678.0550400699999</v>
      </c>
      <c r="C310" s="48">
        <f>'6. JGEN 156.25 MHz Meas Data'!B289</f>
        <v>-125.167347616</v>
      </c>
      <c r="D310" s="24">
        <f t="shared" si="12"/>
        <v>3.0427427647432057E-13</v>
      </c>
      <c r="E310" s="24">
        <f t="shared" si="13"/>
        <v>0</v>
      </c>
      <c r="F310" s="24">
        <f t="shared" si="14"/>
        <v>0</v>
      </c>
      <c r="G310" s="9"/>
    </row>
    <row r="311" spans="1:7" x14ac:dyDescent="0.25">
      <c r="A311" s="2">
        <v>288</v>
      </c>
      <c r="B311" s="48">
        <f>'6. JGEN 156.25 MHz Meas Data'!A290</f>
        <v>1708.2763938099999</v>
      </c>
      <c r="C311" s="48">
        <f>'6. JGEN 156.25 MHz Meas Data'!B290</f>
        <v>-125.445716972</v>
      </c>
      <c r="D311" s="24">
        <f t="shared" si="12"/>
        <v>2.8538313390070212E-13</v>
      </c>
      <c r="E311" s="24">
        <f t="shared" si="13"/>
        <v>0</v>
      </c>
      <c r="F311" s="24">
        <f t="shared" si="14"/>
        <v>0</v>
      </c>
      <c r="G311" s="9"/>
    </row>
    <row r="312" spans="1:7" x14ac:dyDescent="0.25">
      <c r="A312" s="2">
        <v>289</v>
      </c>
      <c r="B312" s="48">
        <f>'6. JGEN 156.25 MHz Meas Data'!A291</f>
        <v>1739.04202661</v>
      </c>
      <c r="C312" s="48">
        <f>'6. JGEN 156.25 MHz Meas Data'!B291</f>
        <v>-125.53585446300001</v>
      </c>
      <c r="D312" s="24">
        <f t="shared" si="12"/>
        <v>2.7952107230997217E-13</v>
      </c>
      <c r="E312" s="24">
        <f t="shared" si="13"/>
        <v>0</v>
      </c>
      <c r="F312" s="24">
        <f t="shared" si="14"/>
        <v>0</v>
      </c>
      <c r="G312" s="9"/>
    </row>
    <row r="313" spans="1:7" x14ac:dyDescent="0.25">
      <c r="A313" s="2">
        <v>290</v>
      </c>
      <c r="B313" s="48">
        <f>'6. JGEN 156.25 MHz Meas Data'!A292</f>
        <v>1770.3617408</v>
      </c>
      <c r="C313" s="48">
        <f>'6. JGEN 156.25 MHz Meas Data'!B292</f>
        <v>-125.537508499</v>
      </c>
      <c r="D313" s="24">
        <f t="shared" si="12"/>
        <v>2.7941463534041779E-13</v>
      </c>
      <c r="E313" s="24">
        <f t="shared" si="13"/>
        <v>0</v>
      </c>
      <c r="F313" s="24">
        <f t="shared" si="14"/>
        <v>0</v>
      </c>
      <c r="G313" s="9"/>
    </row>
    <row r="314" spans="1:7" x14ac:dyDescent="0.25">
      <c r="A314" s="2">
        <v>291</v>
      </c>
      <c r="B314" s="48">
        <f>'6. JGEN 156.25 MHz Meas Data'!A293</f>
        <v>1802.2455152499999</v>
      </c>
      <c r="C314" s="48">
        <f>'6. JGEN 156.25 MHz Meas Data'!B293</f>
        <v>-125.96278319699999</v>
      </c>
      <c r="D314" s="24">
        <f t="shared" si="12"/>
        <v>2.5335045016368981E-13</v>
      </c>
      <c r="E314" s="24">
        <f t="shared" si="13"/>
        <v>0</v>
      </c>
      <c r="F314" s="24">
        <f t="shared" si="14"/>
        <v>0</v>
      </c>
      <c r="G314" s="9"/>
    </row>
    <row r="315" spans="1:7" x14ac:dyDescent="0.25">
      <c r="A315" s="2">
        <v>292</v>
      </c>
      <c r="B315" s="48">
        <f>'6. JGEN 156.25 MHz Meas Data'!A294</f>
        <v>1834.7035085499999</v>
      </c>
      <c r="C315" s="48">
        <f>'6. JGEN 156.25 MHz Meas Data'!B294</f>
        <v>-126.223864607</v>
      </c>
      <c r="D315" s="24">
        <f t="shared" si="12"/>
        <v>2.385687413507961E-13</v>
      </c>
      <c r="E315" s="24">
        <f t="shared" si="13"/>
        <v>0</v>
      </c>
      <c r="F315" s="24">
        <f t="shared" si="14"/>
        <v>0</v>
      </c>
      <c r="G315" s="9"/>
    </row>
    <row r="316" spans="1:7" x14ac:dyDescent="0.25">
      <c r="A316" s="2">
        <v>293</v>
      </c>
      <c r="B316" s="48">
        <f>'6. JGEN 156.25 MHz Meas Data'!A295</f>
        <v>1867.7460622200001</v>
      </c>
      <c r="C316" s="48">
        <f>'6. JGEN 156.25 MHz Meas Data'!B295</f>
        <v>-126.39902530000001</v>
      </c>
      <c r="D316" s="24">
        <f t="shared" si="12"/>
        <v>2.2913818566966901E-13</v>
      </c>
      <c r="E316" s="24">
        <f t="shared" si="13"/>
        <v>0</v>
      </c>
      <c r="F316" s="24">
        <f t="shared" si="14"/>
        <v>0</v>
      </c>
      <c r="G316" s="9"/>
    </row>
    <row r="317" spans="1:7" x14ac:dyDescent="0.25">
      <c r="A317" s="2">
        <v>294</v>
      </c>
      <c r="B317" s="48">
        <f>'6. JGEN 156.25 MHz Meas Data'!A296</f>
        <v>1901.38370407</v>
      </c>
      <c r="C317" s="48">
        <f>'6. JGEN 156.25 MHz Meas Data'!B296</f>
        <v>-126.432145543</v>
      </c>
      <c r="D317" s="24">
        <f t="shared" si="12"/>
        <v>2.2739737430415452E-13</v>
      </c>
      <c r="E317" s="24">
        <f t="shared" si="13"/>
        <v>0</v>
      </c>
      <c r="F317" s="24">
        <f t="shared" si="14"/>
        <v>0</v>
      </c>
      <c r="G317" s="9"/>
    </row>
    <row r="318" spans="1:7" x14ac:dyDescent="0.25">
      <c r="A318" s="2">
        <v>295</v>
      </c>
      <c r="B318" s="48">
        <f>'6. JGEN 156.25 MHz Meas Data'!A297</f>
        <v>1935.6271514800001</v>
      </c>
      <c r="C318" s="48">
        <f>'6. JGEN 156.25 MHz Meas Data'!B297</f>
        <v>-126.48803103199999</v>
      </c>
      <c r="D318" s="24">
        <f t="shared" si="12"/>
        <v>2.244899466847906E-13</v>
      </c>
      <c r="E318" s="24">
        <f t="shared" si="13"/>
        <v>0</v>
      </c>
      <c r="F318" s="24">
        <f t="shared" si="14"/>
        <v>0</v>
      </c>
      <c r="G318" s="9"/>
    </row>
    <row r="319" spans="1:7" x14ac:dyDescent="0.25">
      <c r="A319" s="2">
        <v>296</v>
      </c>
      <c r="B319" s="48">
        <f>'6. JGEN 156.25 MHz Meas Data'!A298</f>
        <v>1970.48731486</v>
      </c>
      <c r="C319" s="48">
        <f>'6. JGEN 156.25 MHz Meas Data'!B298</f>
        <v>-126.615738001</v>
      </c>
      <c r="D319" s="24">
        <f t="shared" si="12"/>
        <v>2.1798479419482313E-13</v>
      </c>
      <c r="E319" s="24">
        <f t="shared" si="13"/>
        <v>0</v>
      </c>
      <c r="F319" s="24">
        <f t="shared" si="14"/>
        <v>0</v>
      </c>
      <c r="G319" s="9"/>
    </row>
    <row r="320" spans="1:7" x14ac:dyDescent="0.25">
      <c r="A320" s="2">
        <v>297</v>
      </c>
      <c r="B320" s="48">
        <f>'6. JGEN 156.25 MHz Meas Data'!A299</f>
        <v>2005.9753011</v>
      </c>
      <c r="C320" s="48">
        <f>'6. JGEN 156.25 MHz Meas Data'!B299</f>
        <v>-126.818117736</v>
      </c>
      <c r="D320" s="24">
        <f t="shared" si="12"/>
        <v>2.0805982381906833E-13</v>
      </c>
      <c r="E320" s="24">
        <f t="shared" si="13"/>
        <v>0</v>
      </c>
      <c r="F320" s="24">
        <f t="shared" si="14"/>
        <v>0</v>
      </c>
      <c r="G320" s="9"/>
    </row>
    <row r="321" spans="1:7" x14ac:dyDescent="0.25">
      <c r="A321" s="2">
        <v>298</v>
      </c>
      <c r="B321" s="48">
        <f>'6. JGEN 156.25 MHz Meas Data'!A300</f>
        <v>2042.1024171500001</v>
      </c>
      <c r="C321" s="48">
        <f>'6. JGEN 156.25 MHz Meas Data'!B300</f>
        <v>-127.092324011</v>
      </c>
      <c r="D321" s="24">
        <f t="shared" si="12"/>
        <v>1.9532939229494115E-13</v>
      </c>
      <c r="E321" s="24">
        <f t="shared" si="13"/>
        <v>0</v>
      </c>
      <c r="F321" s="24">
        <f t="shared" si="14"/>
        <v>0</v>
      </c>
      <c r="G321" s="9"/>
    </row>
    <row r="322" spans="1:7" x14ac:dyDescent="0.25">
      <c r="A322" s="2">
        <v>299</v>
      </c>
      <c r="B322" s="48">
        <f>'6. JGEN 156.25 MHz Meas Data'!A301</f>
        <v>2078.88017356</v>
      </c>
      <c r="C322" s="48">
        <f>'6. JGEN 156.25 MHz Meas Data'!B301</f>
        <v>-127.285191496</v>
      </c>
      <c r="D322" s="24">
        <f t="shared" si="12"/>
        <v>1.8684472889029173E-13</v>
      </c>
      <c r="E322" s="24">
        <f t="shared" si="13"/>
        <v>0</v>
      </c>
      <c r="F322" s="24">
        <f t="shared" si="14"/>
        <v>0</v>
      </c>
      <c r="G322" s="9"/>
    </row>
    <row r="323" spans="1:7" x14ac:dyDescent="0.25">
      <c r="A323" s="2">
        <v>300</v>
      </c>
      <c r="B323" s="48">
        <f>'6. JGEN 156.25 MHz Meas Data'!A302</f>
        <v>2116.3202882199998</v>
      </c>
      <c r="C323" s="48">
        <f>'6. JGEN 156.25 MHz Meas Data'!B302</f>
        <v>-127.266132132</v>
      </c>
      <c r="D323" s="24">
        <f t="shared" si="12"/>
        <v>1.8766651398558157E-13</v>
      </c>
      <c r="E323" s="24">
        <f t="shared" si="13"/>
        <v>0</v>
      </c>
      <c r="F323" s="24">
        <f t="shared" si="14"/>
        <v>0</v>
      </c>
      <c r="G323" s="9"/>
    </row>
    <row r="324" spans="1:7" x14ac:dyDescent="0.25">
      <c r="A324" s="2">
        <v>301</v>
      </c>
      <c r="B324" s="48">
        <f>'6. JGEN 156.25 MHz Meas Data'!A303</f>
        <v>2154.4346900300002</v>
      </c>
      <c r="C324" s="48">
        <f>'6. JGEN 156.25 MHz Meas Data'!B303</f>
        <v>-127.2654161</v>
      </c>
      <c r="D324" s="24">
        <f t="shared" si="12"/>
        <v>1.8769745757637976E-13</v>
      </c>
      <c r="E324" s="24">
        <f t="shared" si="13"/>
        <v>0</v>
      </c>
      <c r="F324" s="24">
        <f t="shared" si="14"/>
        <v>0</v>
      </c>
      <c r="G324" s="9"/>
    </row>
    <row r="325" spans="1:7" x14ac:dyDescent="0.25">
      <c r="A325" s="2">
        <v>302</v>
      </c>
      <c r="B325" s="48">
        <f>'6. JGEN 156.25 MHz Meas Data'!A304</f>
        <v>2193.23552273</v>
      </c>
      <c r="C325" s="48">
        <f>'6. JGEN 156.25 MHz Meas Data'!B304</f>
        <v>-127.42895842199999</v>
      </c>
      <c r="D325" s="24">
        <f t="shared" si="12"/>
        <v>1.8076075965310284E-13</v>
      </c>
      <c r="E325" s="24">
        <f t="shared" si="13"/>
        <v>0</v>
      </c>
      <c r="F325" s="24">
        <f t="shared" si="14"/>
        <v>0</v>
      </c>
      <c r="G325" s="9"/>
    </row>
    <row r="326" spans="1:7" x14ac:dyDescent="0.25">
      <c r="A326" s="2">
        <v>303</v>
      </c>
      <c r="B326" s="48">
        <f>'6. JGEN 156.25 MHz Meas Data'!A305</f>
        <v>2232.7351487800001</v>
      </c>
      <c r="C326" s="48">
        <f>'6. JGEN 156.25 MHz Meas Data'!B305</f>
        <v>-127.75738892</v>
      </c>
      <c r="D326" s="24">
        <f t="shared" si="12"/>
        <v>1.675950193638947E-13</v>
      </c>
      <c r="E326" s="24">
        <f t="shared" si="13"/>
        <v>0</v>
      </c>
      <c r="F326" s="24">
        <f t="shared" si="14"/>
        <v>0</v>
      </c>
      <c r="G326" s="9"/>
    </row>
    <row r="327" spans="1:7" x14ac:dyDescent="0.25">
      <c r="A327" s="2">
        <v>304</v>
      </c>
      <c r="B327" s="48">
        <f>'6. JGEN 156.25 MHz Meas Data'!A306</f>
        <v>2272.9461532599998</v>
      </c>
      <c r="C327" s="48">
        <f>'6. JGEN 156.25 MHz Meas Data'!B306</f>
        <v>-127.917388726</v>
      </c>
      <c r="D327" s="24">
        <f t="shared" si="12"/>
        <v>1.615329510934443E-13</v>
      </c>
      <c r="E327" s="24">
        <f t="shared" si="13"/>
        <v>0</v>
      </c>
      <c r="F327" s="24">
        <f t="shared" si="14"/>
        <v>0</v>
      </c>
      <c r="G327" s="9"/>
    </row>
    <row r="328" spans="1:7" x14ac:dyDescent="0.25">
      <c r="A328" s="2">
        <v>305</v>
      </c>
      <c r="B328" s="48">
        <f>'6. JGEN 156.25 MHz Meas Data'!A307</f>
        <v>2313.8813479199998</v>
      </c>
      <c r="C328" s="48">
        <f>'6. JGEN 156.25 MHz Meas Data'!B307</f>
        <v>-128.02044515</v>
      </c>
      <c r="D328" s="24">
        <f t="shared" si="12"/>
        <v>1.5774495735010654E-13</v>
      </c>
      <c r="E328" s="24">
        <f t="shared" si="13"/>
        <v>0</v>
      </c>
      <c r="F328" s="24">
        <f t="shared" si="14"/>
        <v>0</v>
      </c>
      <c r="G328" s="9"/>
    </row>
    <row r="329" spans="1:7" x14ac:dyDescent="0.25">
      <c r="A329" s="2">
        <v>306</v>
      </c>
      <c r="B329" s="48">
        <f>'6. JGEN 156.25 MHz Meas Data'!A308</f>
        <v>2355.5537752599998</v>
      </c>
      <c r="C329" s="48">
        <f>'6. JGEN 156.25 MHz Meas Data'!B308</f>
        <v>-128.08840715400001</v>
      </c>
      <c r="D329" s="24">
        <f t="shared" si="12"/>
        <v>1.5529564776929414E-13</v>
      </c>
      <c r="E329" s="24">
        <f t="shared" si="13"/>
        <v>0</v>
      </c>
      <c r="F329" s="24">
        <f t="shared" si="14"/>
        <v>0</v>
      </c>
      <c r="G329" s="9"/>
    </row>
    <row r="330" spans="1:7" x14ac:dyDescent="0.25">
      <c r="A330" s="2">
        <v>307</v>
      </c>
      <c r="B330" s="48">
        <f>'6. JGEN 156.25 MHz Meas Data'!A309</f>
        <v>2397.9767126400002</v>
      </c>
      <c r="C330" s="48">
        <f>'6. JGEN 156.25 MHz Meas Data'!B309</f>
        <v>-128.33361639500001</v>
      </c>
      <c r="D330" s="24">
        <f t="shared" si="12"/>
        <v>1.4677036034621944E-13</v>
      </c>
      <c r="E330" s="24">
        <f t="shared" si="13"/>
        <v>0</v>
      </c>
      <c r="F330" s="24">
        <f t="shared" si="14"/>
        <v>0</v>
      </c>
      <c r="G330" s="9"/>
    </row>
    <row r="331" spans="1:7" x14ac:dyDescent="0.25">
      <c r="A331" s="2">
        <v>308</v>
      </c>
      <c r="B331" s="48">
        <f>'6. JGEN 156.25 MHz Meas Data'!A310</f>
        <v>2441.1636765799999</v>
      </c>
      <c r="C331" s="48">
        <f>'6. JGEN 156.25 MHz Meas Data'!B310</f>
        <v>-128.41144933199999</v>
      </c>
      <c r="D331" s="24">
        <f t="shared" si="12"/>
        <v>1.4416341676054984E-13</v>
      </c>
      <c r="E331" s="24">
        <f t="shared" si="13"/>
        <v>0</v>
      </c>
      <c r="F331" s="24">
        <f t="shared" si="14"/>
        <v>0</v>
      </c>
      <c r="G331" s="9"/>
    </row>
    <row r="332" spans="1:7" x14ac:dyDescent="0.25">
      <c r="A332" s="2">
        <v>309</v>
      </c>
      <c r="B332" s="48">
        <f>'6. JGEN 156.25 MHz Meas Data'!A311</f>
        <v>2485.1284269799999</v>
      </c>
      <c r="C332" s="48">
        <f>'6. JGEN 156.25 MHz Meas Data'!B311</f>
        <v>-128.37698068200001</v>
      </c>
      <c r="D332" s="24">
        <f t="shared" si="12"/>
        <v>1.4531215109540339E-13</v>
      </c>
      <c r="E332" s="24">
        <f t="shared" si="13"/>
        <v>0</v>
      </c>
      <c r="F332" s="24">
        <f t="shared" si="14"/>
        <v>0</v>
      </c>
      <c r="G332" s="9"/>
    </row>
    <row r="333" spans="1:7" x14ac:dyDescent="0.25">
      <c r="A333" s="2">
        <v>310</v>
      </c>
      <c r="B333" s="48">
        <f>'6. JGEN 156.25 MHz Meas Data'!A312</f>
        <v>2529.8849716</v>
      </c>
      <c r="C333" s="48">
        <f>'6. JGEN 156.25 MHz Meas Data'!B312</f>
        <v>-128.76103684700001</v>
      </c>
      <c r="D333" s="24">
        <f t="shared" si="12"/>
        <v>1.3301368194194328E-13</v>
      </c>
      <c r="E333" s="24">
        <f t="shared" si="13"/>
        <v>0</v>
      </c>
      <c r="F333" s="24">
        <f t="shared" si="14"/>
        <v>0</v>
      </c>
      <c r="G333" s="9"/>
    </row>
    <row r="334" spans="1:7" x14ac:dyDescent="0.25">
      <c r="A334" s="2">
        <v>311</v>
      </c>
      <c r="B334" s="48">
        <f>'6. JGEN 156.25 MHz Meas Data'!A313</f>
        <v>2575.4475704500001</v>
      </c>
      <c r="C334" s="48">
        <f>'6. JGEN 156.25 MHz Meas Data'!B313</f>
        <v>-128.90086922200001</v>
      </c>
      <c r="D334" s="24">
        <f t="shared" si="12"/>
        <v>1.2879917398058322E-13</v>
      </c>
      <c r="E334" s="24">
        <f t="shared" si="13"/>
        <v>0</v>
      </c>
      <c r="F334" s="24">
        <f t="shared" si="14"/>
        <v>0</v>
      </c>
      <c r="G334" s="9"/>
    </row>
    <row r="335" spans="1:7" x14ac:dyDescent="0.25">
      <c r="A335" s="2">
        <v>312</v>
      </c>
      <c r="B335" s="48">
        <f>'6. JGEN 156.25 MHz Meas Data'!A314</f>
        <v>2621.83074038</v>
      </c>
      <c r="C335" s="48">
        <f>'6. JGEN 156.25 MHz Meas Data'!B314</f>
        <v>-128.83802553699999</v>
      </c>
      <c r="D335" s="24">
        <f t="shared" si="12"/>
        <v>1.3067648566342669E-13</v>
      </c>
      <c r="E335" s="24">
        <f t="shared" si="13"/>
        <v>0</v>
      </c>
      <c r="F335" s="24">
        <f t="shared" si="14"/>
        <v>0</v>
      </c>
      <c r="G335" s="9"/>
    </row>
    <row r="336" spans="1:7" x14ac:dyDescent="0.25">
      <c r="A336" s="2">
        <v>313</v>
      </c>
      <c r="B336" s="48">
        <f>'6. JGEN 156.25 MHz Meas Data'!A315</f>
        <v>2669.0492596499998</v>
      </c>
      <c r="C336" s="48">
        <f>'6. JGEN 156.25 MHz Meas Data'!B315</f>
        <v>-128.905398359</v>
      </c>
      <c r="D336" s="24">
        <f t="shared" si="12"/>
        <v>1.286649229009289E-13</v>
      </c>
      <c r="E336" s="24">
        <f t="shared" si="13"/>
        <v>0</v>
      </c>
      <c r="F336" s="24">
        <f t="shared" si="14"/>
        <v>0</v>
      </c>
      <c r="G336" s="9"/>
    </row>
    <row r="337" spans="1:7" x14ac:dyDescent="0.25">
      <c r="A337" s="2">
        <v>314</v>
      </c>
      <c r="B337" s="48">
        <f>'6. JGEN 156.25 MHz Meas Data'!A316</f>
        <v>2717.1181726999998</v>
      </c>
      <c r="C337" s="48">
        <f>'6. JGEN 156.25 MHz Meas Data'!B316</f>
        <v>-129.11596224199999</v>
      </c>
      <c r="D337" s="24">
        <f t="shared" si="12"/>
        <v>1.2257552888435055E-13</v>
      </c>
      <c r="E337" s="24">
        <f t="shared" si="13"/>
        <v>0</v>
      </c>
      <c r="F337" s="24">
        <f t="shared" si="14"/>
        <v>0</v>
      </c>
      <c r="G337" s="9"/>
    </row>
    <row r="338" spans="1:7" x14ac:dyDescent="0.25">
      <c r="A338" s="2">
        <v>315</v>
      </c>
      <c r="B338" s="48">
        <f>'6. JGEN 156.25 MHz Meas Data'!A317</f>
        <v>2766.05279492</v>
      </c>
      <c r="C338" s="48">
        <f>'6. JGEN 156.25 MHz Meas Data'!B317</f>
        <v>-129.31775719000001</v>
      </c>
      <c r="D338" s="24">
        <f t="shared" si="12"/>
        <v>1.1701035069915972E-13</v>
      </c>
      <c r="E338" s="24">
        <f t="shared" si="13"/>
        <v>0</v>
      </c>
      <c r="F338" s="24">
        <f t="shared" si="14"/>
        <v>0</v>
      </c>
      <c r="G338" s="9"/>
    </row>
    <row r="339" spans="1:7" x14ac:dyDescent="0.25">
      <c r="A339" s="2">
        <v>316</v>
      </c>
      <c r="B339" s="48">
        <f>'6. JGEN 156.25 MHz Meas Data'!A318</f>
        <v>2815.8687175099999</v>
      </c>
      <c r="C339" s="48">
        <f>'6. JGEN 156.25 MHz Meas Data'!B318</f>
        <v>-129.433344132</v>
      </c>
      <c r="D339" s="24">
        <f t="shared" si="12"/>
        <v>1.1393721162462582E-13</v>
      </c>
      <c r="E339" s="24">
        <f t="shared" si="13"/>
        <v>0</v>
      </c>
      <c r="F339" s="24">
        <f t="shared" si="14"/>
        <v>0</v>
      </c>
      <c r="G339" s="9"/>
    </row>
    <row r="340" spans="1:7" x14ac:dyDescent="0.25">
      <c r="A340" s="2">
        <v>317</v>
      </c>
      <c r="B340" s="48">
        <f>'6. JGEN 156.25 MHz Meas Data'!A319</f>
        <v>2866.58181246</v>
      </c>
      <c r="C340" s="48">
        <f>'6. JGEN 156.25 MHz Meas Data'!B319</f>
        <v>-129.603951464</v>
      </c>
      <c r="D340" s="24">
        <f t="shared" si="12"/>
        <v>1.0954810101718405E-13</v>
      </c>
      <c r="E340" s="24">
        <f t="shared" si="13"/>
        <v>0</v>
      </c>
      <c r="F340" s="24">
        <f t="shared" si="14"/>
        <v>0</v>
      </c>
      <c r="G340" s="9"/>
    </row>
    <row r="341" spans="1:7" x14ac:dyDescent="0.25">
      <c r="A341" s="2">
        <v>318</v>
      </c>
      <c r="B341" s="48">
        <f>'6. JGEN 156.25 MHz Meas Data'!A320</f>
        <v>2918.2082376399999</v>
      </c>
      <c r="C341" s="48">
        <f>'6. JGEN 156.25 MHz Meas Data'!B320</f>
        <v>-129.601520024</v>
      </c>
      <c r="D341" s="24">
        <f t="shared" si="12"/>
        <v>1.096094497613602E-13</v>
      </c>
      <c r="E341" s="24">
        <f t="shared" si="13"/>
        <v>0</v>
      </c>
      <c r="F341" s="24">
        <f t="shared" si="14"/>
        <v>0</v>
      </c>
      <c r="G341" s="9"/>
    </row>
    <row r="342" spans="1:7" x14ac:dyDescent="0.25">
      <c r="A342" s="2">
        <v>319</v>
      </c>
      <c r="B342" s="48">
        <f>'6. JGEN 156.25 MHz Meas Data'!A321</f>
        <v>2970.7644418999998</v>
      </c>
      <c r="C342" s="48">
        <f>'6. JGEN 156.25 MHz Meas Data'!B321</f>
        <v>-129.746204431</v>
      </c>
      <c r="D342" s="24">
        <f t="shared" si="12"/>
        <v>1.0601798773968814E-13</v>
      </c>
      <c r="E342" s="24">
        <f t="shared" si="13"/>
        <v>0</v>
      </c>
      <c r="F342" s="24">
        <f t="shared" si="14"/>
        <v>0</v>
      </c>
      <c r="G342" s="9"/>
    </row>
    <row r="343" spans="1:7" x14ac:dyDescent="0.25">
      <c r="A343" s="2">
        <v>320</v>
      </c>
      <c r="B343" s="48">
        <f>'6. JGEN 156.25 MHz Meas Data'!A322</f>
        <v>3024.26717031</v>
      </c>
      <c r="C343" s="48">
        <f>'6. JGEN 156.25 MHz Meas Data'!B322</f>
        <v>-129.86628368199999</v>
      </c>
      <c r="D343" s="24">
        <f t="shared" ref="D343:D406" si="15">10^(C343/10)</f>
        <v>1.0312682134640474E-13</v>
      </c>
      <c r="E343" s="24">
        <f t="shared" ref="E343:E406" si="16">IF($B343&gt;=$C$11, IF($B343&lt;=$C$12,$D343,0),0)</f>
        <v>0</v>
      </c>
      <c r="F343" s="24">
        <f t="shared" si="14"/>
        <v>0</v>
      </c>
      <c r="G343" s="9"/>
    </row>
    <row r="344" spans="1:7" x14ac:dyDescent="0.25">
      <c r="A344" s="2">
        <v>321</v>
      </c>
      <c r="B344" s="48">
        <f>'6. JGEN 156.25 MHz Meas Data'!A323</f>
        <v>3078.7334695499999</v>
      </c>
      <c r="C344" s="48">
        <f>'6. JGEN 156.25 MHz Meas Data'!B323</f>
        <v>-130.013584939</v>
      </c>
      <c r="D344" s="24">
        <f t="shared" si="15"/>
        <v>9.9687683944128948E-14</v>
      </c>
      <c r="E344" s="24">
        <f t="shared" si="16"/>
        <v>0</v>
      </c>
      <c r="F344" s="24">
        <f t="shared" si="14"/>
        <v>0</v>
      </c>
      <c r="G344" s="9"/>
    </row>
    <row r="345" spans="1:7" x14ac:dyDescent="0.25">
      <c r="A345" s="2">
        <v>322</v>
      </c>
      <c r="B345" s="48">
        <f>'6. JGEN 156.25 MHz Meas Data'!A324</f>
        <v>3134.1806932899999</v>
      </c>
      <c r="C345" s="48">
        <f>'6. JGEN 156.25 MHz Meas Data'!B324</f>
        <v>-129.949276865</v>
      </c>
      <c r="D345" s="24">
        <f t="shared" si="15"/>
        <v>1.0117479043423893E-13</v>
      </c>
      <c r="E345" s="24">
        <f t="shared" si="16"/>
        <v>0</v>
      </c>
      <c r="F345" s="24">
        <f t="shared" ref="F345:F408" si="17">((E345+E344)/2)*($B345-$B344)</f>
        <v>0</v>
      </c>
      <c r="G345" s="9"/>
    </row>
    <row r="346" spans="1:7" x14ac:dyDescent="0.25">
      <c r="A346" s="2">
        <v>323</v>
      </c>
      <c r="B346" s="48">
        <f>'6. JGEN 156.25 MHz Meas Data'!A325</f>
        <v>3190.62650773</v>
      </c>
      <c r="C346" s="48">
        <f>'6. JGEN 156.25 MHz Meas Data'!B325</f>
        <v>-130.27770788300001</v>
      </c>
      <c r="D346" s="24">
        <f t="shared" si="15"/>
        <v>9.3805696348265427E-14</v>
      </c>
      <c r="E346" s="24">
        <f t="shared" si="16"/>
        <v>0</v>
      </c>
      <c r="F346" s="24">
        <f t="shared" si="17"/>
        <v>0</v>
      </c>
      <c r="G346" s="9"/>
    </row>
    <row r="347" spans="1:7" x14ac:dyDescent="0.25">
      <c r="A347" s="2">
        <v>324</v>
      </c>
      <c r="B347" s="48">
        <f>'6. JGEN 156.25 MHz Meas Data'!A326</f>
        <v>3248.0888972399998</v>
      </c>
      <c r="C347" s="48">
        <f>'6. JGEN 156.25 MHz Meas Data'!B326</f>
        <v>-130.36226754099999</v>
      </c>
      <c r="D347" s="24">
        <f t="shared" si="15"/>
        <v>9.1996911150090525E-14</v>
      </c>
      <c r="E347" s="24">
        <f t="shared" si="16"/>
        <v>0</v>
      </c>
      <c r="F347" s="24">
        <f t="shared" si="17"/>
        <v>0</v>
      </c>
      <c r="G347" s="9"/>
    </row>
    <row r="348" spans="1:7" x14ac:dyDescent="0.25">
      <c r="A348" s="2">
        <v>325</v>
      </c>
      <c r="B348" s="48">
        <f>'6. JGEN 156.25 MHz Meas Data'!A327</f>
        <v>3306.58617009</v>
      </c>
      <c r="C348" s="48">
        <f>'6. JGEN 156.25 MHz Meas Data'!B327</f>
        <v>-130.427611832</v>
      </c>
      <c r="D348" s="24">
        <f t="shared" si="15"/>
        <v>9.0623079660115515E-14</v>
      </c>
      <c r="E348" s="24">
        <f t="shared" si="16"/>
        <v>0</v>
      </c>
      <c r="F348" s="24">
        <f t="shared" si="17"/>
        <v>0</v>
      </c>
      <c r="G348" s="9"/>
    </row>
    <row r="349" spans="1:7" x14ac:dyDescent="0.25">
      <c r="A349" s="2">
        <v>326</v>
      </c>
      <c r="B349" s="48">
        <f>'6. JGEN 156.25 MHz Meas Data'!A328</f>
        <v>3366.1369642700001</v>
      </c>
      <c r="C349" s="48">
        <f>'6. JGEN 156.25 MHz Meas Data'!B328</f>
        <v>-130.40512909099999</v>
      </c>
      <c r="D349" s="24">
        <f t="shared" si="15"/>
        <v>9.1093437497573246E-14</v>
      </c>
      <c r="E349" s="24">
        <f t="shared" si="16"/>
        <v>0</v>
      </c>
      <c r="F349" s="24">
        <f t="shared" si="17"/>
        <v>0</v>
      </c>
      <c r="G349" s="9"/>
    </row>
    <row r="350" spans="1:7" x14ac:dyDescent="0.25">
      <c r="A350" s="2">
        <v>327</v>
      </c>
      <c r="B350" s="48">
        <f>'6. JGEN 156.25 MHz Meas Data'!A329</f>
        <v>3426.7602534299999</v>
      </c>
      <c r="C350" s="48">
        <f>'6. JGEN 156.25 MHz Meas Data'!B329</f>
        <v>-130.68919581599999</v>
      </c>
      <c r="D350" s="24">
        <f t="shared" si="15"/>
        <v>8.5325809737048879E-14</v>
      </c>
      <c r="E350" s="24">
        <f t="shared" si="16"/>
        <v>0</v>
      </c>
      <c r="F350" s="24">
        <f t="shared" si="17"/>
        <v>0</v>
      </c>
      <c r="G350" s="9"/>
    </row>
    <row r="351" spans="1:7" x14ac:dyDescent="0.25">
      <c r="A351" s="2">
        <v>328</v>
      </c>
      <c r="B351" s="48">
        <f>'6. JGEN 156.25 MHz Meas Data'!A330</f>
        <v>3488.4753529499999</v>
      </c>
      <c r="C351" s="48">
        <f>'6. JGEN 156.25 MHz Meas Data'!B330</f>
        <v>-130.878879872</v>
      </c>
      <c r="D351" s="24">
        <f t="shared" si="15"/>
        <v>8.1679301063285759E-14</v>
      </c>
      <c r="E351" s="24">
        <f t="shared" si="16"/>
        <v>0</v>
      </c>
      <c r="F351" s="24">
        <f t="shared" si="17"/>
        <v>0</v>
      </c>
      <c r="G351" s="9"/>
    </row>
    <row r="352" spans="1:7" x14ac:dyDescent="0.25">
      <c r="A352" s="2">
        <v>329</v>
      </c>
      <c r="B352" s="48">
        <f>'6. JGEN 156.25 MHz Meas Data'!A331</f>
        <v>3551.3019260599999</v>
      </c>
      <c r="C352" s="48">
        <f>'6. JGEN 156.25 MHz Meas Data'!B331</f>
        <v>-130.94323904199999</v>
      </c>
      <c r="D352" s="24">
        <f t="shared" si="15"/>
        <v>8.0477800021767115E-14</v>
      </c>
      <c r="E352" s="24">
        <f t="shared" si="16"/>
        <v>0</v>
      </c>
      <c r="F352" s="24">
        <f t="shared" si="17"/>
        <v>0</v>
      </c>
      <c r="G352" s="9"/>
    </row>
    <row r="353" spans="1:7" x14ac:dyDescent="0.25">
      <c r="A353" s="2">
        <v>330</v>
      </c>
      <c r="B353" s="48">
        <f>'6. JGEN 156.25 MHz Meas Data'!A332</f>
        <v>3615.2599901100002</v>
      </c>
      <c r="C353" s="48">
        <f>'6. JGEN 156.25 MHz Meas Data'!B332</f>
        <v>-131.066846857</v>
      </c>
      <c r="D353" s="24">
        <f t="shared" si="15"/>
        <v>7.8219550214168301E-14</v>
      </c>
      <c r="E353" s="24">
        <f t="shared" si="16"/>
        <v>0</v>
      </c>
      <c r="F353" s="24">
        <f t="shared" si="17"/>
        <v>0</v>
      </c>
      <c r="G353" s="9"/>
    </row>
    <row r="354" spans="1:7" x14ac:dyDescent="0.25">
      <c r="A354" s="2">
        <v>331</v>
      </c>
      <c r="B354" s="48">
        <f>'6. JGEN 156.25 MHz Meas Data'!A333</f>
        <v>3680.36992298</v>
      </c>
      <c r="C354" s="48">
        <f>'6. JGEN 156.25 MHz Meas Data'!B333</f>
        <v>-131.21978989499999</v>
      </c>
      <c r="D354" s="24">
        <f t="shared" si="15"/>
        <v>7.5512875875131142E-14</v>
      </c>
      <c r="E354" s="24">
        <f t="shared" si="16"/>
        <v>0</v>
      </c>
      <c r="F354" s="24">
        <f t="shared" si="17"/>
        <v>0</v>
      </c>
      <c r="G354" s="9"/>
    </row>
    <row r="355" spans="1:7" x14ac:dyDescent="0.25">
      <c r="A355" s="2">
        <v>332</v>
      </c>
      <c r="B355" s="48">
        <f>'6. JGEN 156.25 MHz Meas Data'!A334</f>
        <v>3746.6524695500002</v>
      </c>
      <c r="C355" s="48">
        <f>'6. JGEN 156.25 MHz Meas Data'!B334</f>
        <v>-131.37895065199999</v>
      </c>
      <c r="D355" s="24">
        <f t="shared" si="15"/>
        <v>7.2795567288974819E-14</v>
      </c>
      <c r="E355" s="24">
        <f t="shared" si="16"/>
        <v>0</v>
      </c>
      <c r="F355" s="24">
        <f t="shared" si="17"/>
        <v>0</v>
      </c>
      <c r="G355" s="9"/>
    </row>
    <row r="356" spans="1:7" x14ac:dyDescent="0.25">
      <c r="A356" s="2">
        <v>333</v>
      </c>
      <c r="B356" s="48">
        <f>'6. JGEN 156.25 MHz Meas Data'!A335</f>
        <v>3814.1287482799999</v>
      </c>
      <c r="C356" s="48">
        <f>'6. JGEN 156.25 MHz Meas Data'!B335</f>
        <v>-131.505786801</v>
      </c>
      <c r="D356" s="24">
        <f t="shared" si="15"/>
        <v>7.0700310300476865E-14</v>
      </c>
      <c r="E356" s="24">
        <f t="shared" si="16"/>
        <v>0</v>
      </c>
      <c r="F356" s="24">
        <f t="shared" si="17"/>
        <v>0</v>
      </c>
      <c r="G356" s="9"/>
    </row>
    <row r="357" spans="1:7" x14ac:dyDescent="0.25">
      <c r="A357" s="2">
        <v>334</v>
      </c>
      <c r="B357" s="48">
        <f>'6. JGEN 156.25 MHz Meas Data'!A336</f>
        <v>3882.8202580100001</v>
      </c>
      <c r="C357" s="48">
        <f>'6. JGEN 156.25 MHz Meas Data'!B336</f>
        <v>-131.42696515700001</v>
      </c>
      <c r="D357" s="24">
        <f t="shared" si="15"/>
        <v>7.1995190351780483E-14</v>
      </c>
      <c r="E357" s="24">
        <f t="shared" si="16"/>
        <v>0</v>
      </c>
      <c r="F357" s="24">
        <f t="shared" si="17"/>
        <v>0</v>
      </c>
      <c r="G357" s="9"/>
    </row>
    <row r="358" spans="1:7" x14ac:dyDescent="0.25">
      <c r="A358" s="2">
        <v>335</v>
      </c>
      <c r="B358" s="48">
        <f>'6. JGEN 156.25 MHz Meas Data'!A337</f>
        <v>3952.7488847300001</v>
      </c>
      <c r="C358" s="48">
        <f>'6. JGEN 156.25 MHz Meas Data'!B337</f>
        <v>-131.635619921</v>
      </c>
      <c r="D358" s="24">
        <f t="shared" si="15"/>
        <v>6.8617992466720818E-14</v>
      </c>
      <c r="E358" s="24">
        <f t="shared" si="16"/>
        <v>0</v>
      </c>
      <c r="F358" s="24">
        <f t="shared" si="17"/>
        <v>0</v>
      </c>
      <c r="G358" s="9"/>
    </row>
    <row r="359" spans="1:7" x14ac:dyDescent="0.25">
      <c r="A359" s="2">
        <v>336</v>
      </c>
      <c r="B359" s="48">
        <f>'6. JGEN 156.25 MHz Meas Data'!A338</f>
        <v>4023.9369086199999</v>
      </c>
      <c r="C359" s="48">
        <f>'6. JGEN 156.25 MHz Meas Data'!B338</f>
        <v>-131.86759967</v>
      </c>
      <c r="D359" s="24">
        <f t="shared" si="15"/>
        <v>6.5048911400436674E-14</v>
      </c>
      <c r="E359" s="24">
        <f t="shared" si="16"/>
        <v>0</v>
      </c>
      <c r="F359" s="24">
        <f t="shared" si="17"/>
        <v>0</v>
      </c>
      <c r="G359" s="9"/>
    </row>
    <row r="360" spans="1:7" x14ac:dyDescent="0.25">
      <c r="A360" s="2">
        <v>337</v>
      </c>
      <c r="B360" s="48">
        <f>'6. JGEN 156.25 MHz Meas Data'!A339</f>
        <v>4096.40701111</v>
      </c>
      <c r="C360" s="48">
        <f>'6. JGEN 156.25 MHz Meas Data'!B339</f>
        <v>-131.89419771199999</v>
      </c>
      <c r="D360" s="24">
        <f t="shared" si="15"/>
        <v>6.4651741648348335E-14</v>
      </c>
      <c r="E360" s="24">
        <f t="shared" si="16"/>
        <v>0</v>
      </c>
      <c r="F360" s="24">
        <f t="shared" si="17"/>
        <v>0</v>
      </c>
      <c r="G360" s="9"/>
    </row>
    <row r="361" spans="1:7" x14ac:dyDescent="0.25">
      <c r="A361" s="2">
        <v>338</v>
      </c>
      <c r="B361" s="48">
        <f>'6. JGEN 156.25 MHz Meas Data'!A340</f>
        <v>4170.1822821200003</v>
      </c>
      <c r="C361" s="48">
        <f>'6. JGEN 156.25 MHz Meas Data'!B340</f>
        <v>-132.00229377299999</v>
      </c>
      <c r="D361" s="24">
        <f t="shared" si="15"/>
        <v>6.3062418556334944E-14</v>
      </c>
      <c r="E361" s="24">
        <f t="shared" si="16"/>
        <v>0</v>
      </c>
      <c r="F361" s="24">
        <f t="shared" si="17"/>
        <v>0</v>
      </c>
      <c r="G361" s="9"/>
    </row>
    <row r="362" spans="1:7" x14ac:dyDescent="0.25">
      <c r="A362" s="2">
        <v>339</v>
      </c>
      <c r="B362" s="48">
        <f>'6. JGEN 156.25 MHz Meas Data'!A341</f>
        <v>4245.28622739</v>
      </c>
      <c r="C362" s="48">
        <f>'6. JGEN 156.25 MHz Meas Data'!B341</f>
        <v>-132.03485411599999</v>
      </c>
      <c r="D362" s="24">
        <f t="shared" si="15"/>
        <v>6.2591388866201287E-14</v>
      </c>
      <c r="E362" s="24">
        <f t="shared" si="16"/>
        <v>0</v>
      </c>
      <c r="F362" s="24">
        <f t="shared" si="17"/>
        <v>0</v>
      </c>
      <c r="G362" s="9"/>
    </row>
    <row r="363" spans="1:7" x14ac:dyDescent="0.25">
      <c r="A363" s="2">
        <v>340</v>
      </c>
      <c r="B363" s="48">
        <f>'6. JGEN 156.25 MHz Meas Data'!A342</f>
        <v>4321.7427760399996</v>
      </c>
      <c r="C363" s="48">
        <f>'6. JGEN 156.25 MHz Meas Data'!B342</f>
        <v>-132.22360455200001</v>
      </c>
      <c r="D363" s="24">
        <f t="shared" si="15"/>
        <v>5.992934689259775E-14</v>
      </c>
      <c r="E363" s="24">
        <f t="shared" si="16"/>
        <v>0</v>
      </c>
      <c r="F363" s="24">
        <f t="shared" si="17"/>
        <v>0</v>
      </c>
      <c r="G363" s="9"/>
    </row>
    <row r="364" spans="1:7" x14ac:dyDescent="0.25">
      <c r="A364" s="2">
        <v>341</v>
      </c>
      <c r="B364" s="48">
        <f>'6. JGEN 156.25 MHz Meas Data'!A343</f>
        <v>4399.5762881000001</v>
      </c>
      <c r="C364" s="48">
        <f>'6. JGEN 156.25 MHz Meas Data'!B343</f>
        <v>-132.39043222000001</v>
      </c>
      <c r="D364" s="24">
        <f t="shared" si="15"/>
        <v>5.7670906510453069E-14</v>
      </c>
      <c r="E364" s="24">
        <f t="shared" si="16"/>
        <v>0</v>
      </c>
      <c r="F364" s="24">
        <f t="shared" si="17"/>
        <v>0</v>
      </c>
      <c r="G364" s="9"/>
    </row>
    <row r="365" spans="1:7" x14ac:dyDescent="0.25">
      <c r="A365" s="2">
        <v>342</v>
      </c>
      <c r="B365" s="48">
        <f>'6. JGEN 156.25 MHz Meas Data'!A344</f>
        <v>4478.8115623499998</v>
      </c>
      <c r="C365" s="48">
        <f>'6. JGEN 156.25 MHz Meas Data'!B344</f>
        <v>-132.36744121199999</v>
      </c>
      <c r="D365" s="24">
        <f t="shared" si="15"/>
        <v>5.7977018638689042E-14</v>
      </c>
      <c r="E365" s="24">
        <f t="shared" si="16"/>
        <v>0</v>
      </c>
      <c r="F365" s="24">
        <f t="shared" si="17"/>
        <v>0</v>
      </c>
      <c r="G365" s="9"/>
    </row>
    <row r="366" spans="1:7" x14ac:dyDescent="0.25">
      <c r="A366" s="2">
        <v>343</v>
      </c>
      <c r="B366" s="48">
        <f>'6. JGEN 156.25 MHz Meas Data'!A345</f>
        <v>4559.4738441700001</v>
      </c>
      <c r="C366" s="48">
        <f>'6. JGEN 156.25 MHz Meas Data'!B345</f>
        <v>-132.30477288899999</v>
      </c>
      <c r="D366" s="24">
        <f t="shared" si="15"/>
        <v>5.8819687264739027E-14</v>
      </c>
      <c r="E366" s="24">
        <f t="shared" si="16"/>
        <v>0</v>
      </c>
      <c r="F366" s="24">
        <f t="shared" si="17"/>
        <v>0</v>
      </c>
      <c r="G366" s="9"/>
    </row>
    <row r="367" spans="1:7" x14ac:dyDescent="0.25">
      <c r="A367" s="2">
        <v>344</v>
      </c>
      <c r="B367" s="48">
        <f>'6. JGEN 156.25 MHz Meas Data'!A346</f>
        <v>4641.5888336099997</v>
      </c>
      <c r="C367" s="48">
        <f>'6. JGEN 156.25 MHz Meas Data'!B346</f>
        <v>-132.70134910100001</v>
      </c>
      <c r="D367" s="24">
        <f t="shared" si="15"/>
        <v>5.3686499765561743E-14</v>
      </c>
      <c r="E367" s="24">
        <f t="shared" si="16"/>
        <v>0</v>
      </c>
      <c r="F367" s="24">
        <f t="shared" si="17"/>
        <v>0</v>
      </c>
      <c r="G367" s="9"/>
    </row>
    <row r="368" spans="1:7" x14ac:dyDescent="0.25">
      <c r="A368" s="2">
        <v>345</v>
      </c>
      <c r="B368" s="48">
        <f>'6. JGEN 156.25 MHz Meas Data'!A347</f>
        <v>4725.1826935899999</v>
      </c>
      <c r="C368" s="48">
        <f>'6. JGEN 156.25 MHz Meas Data'!B347</f>
        <v>-133.02889041</v>
      </c>
      <c r="D368" s="24">
        <f t="shared" si="15"/>
        <v>4.9786426933733237E-14</v>
      </c>
      <c r="E368" s="24">
        <f t="shared" si="16"/>
        <v>0</v>
      </c>
      <c r="F368" s="24">
        <f t="shared" si="17"/>
        <v>0</v>
      </c>
      <c r="G368" s="9"/>
    </row>
    <row r="369" spans="1:7" x14ac:dyDescent="0.25">
      <c r="A369" s="2">
        <v>346</v>
      </c>
      <c r="B369" s="48">
        <f>'6. JGEN 156.25 MHz Meas Data'!A348</f>
        <v>4810.2820581799997</v>
      </c>
      <c r="C369" s="48">
        <f>'6. JGEN 156.25 MHz Meas Data'!B348</f>
        <v>-132.883163443</v>
      </c>
      <c r="D369" s="24">
        <f t="shared" si="15"/>
        <v>5.1485348370706384E-14</v>
      </c>
      <c r="E369" s="24">
        <f t="shared" si="16"/>
        <v>0</v>
      </c>
      <c r="F369" s="24">
        <f t="shared" si="17"/>
        <v>0</v>
      </c>
      <c r="G369" s="9"/>
    </row>
    <row r="370" spans="1:7" x14ac:dyDescent="0.25">
      <c r="A370" s="2">
        <v>347</v>
      </c>
      <c r="B370" s="48">
        <f>'6. JGEN 156.25 MHz Meas Data'!A349</f>
        <v>4896.9140411500002</v>
      </c>
      <c r="C370" s="48">
        <f>'6. JGEN 156.25 MHz Meas Data'!B349</f>
        <v>-132.97681478600001</v>
      </c>
      <c r="D370" s="24">
        <f t="shared" si="15"/>
        <v>5.03870022979121E-14</v>
      </c>
      <c r="E370" s="24">
        <f t="shared" si="16"/>
        <v>0</v>
      </c>
      <c r="F370" s="24">
        <f t="shared" si="17"/>
        <v>0</v>
      </c>
      <c r="G370" s="9"/>
    </row>
    <row r="371" spans="1:7" x14ac:dyDescent="0.25">
      <c r="A371" s="2">
        <v>348</v>
      </c>
      <c r="B371" s="48">
        <f>'6. JGEN 156.25 MHz Meas Data'!A350</f>
        <v>4985.1062445899997</v>
      </c>
      <c r="C371" s="48">
        <f>'6. JGEN 156.25 MHz Meas Data'!B350</f>
        <v>-133.084559966</v>
      </c>
      <c r="D371" s="24">
        <f t="shared" si="15"/>
        <v>4.9152317957801113E-14</v>
      </c>
      <c r="E371" s="24">
        <f t="shared" si="16"/>
        <v>0</v>
      </c>
      <c r="F371" s="24">
        <f t="shared" si="17"/>
        <v>0</v>
      </c>
      <c r="G371" s="9"/>
    </row>
    <row r="372" spans="1:7" x14ac:dyDescent="0.25">
      <c r="A372" s="2">
        <v>349</v>
      </c>
      <c r="B372" s="48">
        <f>'6. JGEN 156.25 MHz Meas Data'!A351</f>
        <v>5074.8867676600003</v>
      </c>
      <c r="C372" s="48">
        <f>'6. JGEN 156.25 MHz Meas Data'!B351</f>
        <v>-133.155668303</v>
      </c>
      <c r="D372" s="24">
        <f t="shared" si="15"/>
        <v>4.8354085012475034E-14</v>
      </c>
      <c r="E372" s="24">
        <f t="shared" si="16"/>
        <v>0</v>
      </c>
      <c r="F372" s="24">
        <f t="shared" si="17"/>
        <v>0</v>
      </c>
      <c r="G372" s="9"/>
    </row>
    <row r="373" spans="1:7" x14ac:dyDescent="0.25">
      <c r="A373" s="2">
        <v>350</v>
      </c>
      <c r="B373" s="48">
        <f>'6. JGEN 156.25 MHz Meas Data'!A352</f>
        <v>5166.2842156099996</v>
      </c>
      <c r="C373" s="48">
        <f>'6. JGEN 156.25 MHz Meas Data'!B352</f>
        <v>-133.240491698</v>
      </c>
      <c r="D373" s="24">
        <f t="shared" si="15"/>
        <v>4.7418829573720788E-14</v>
      </c>
      <c r="E373" s="24">
        <f t="shared" si="16"/>
        <v>0</v>
      </c>
      <c r="F373" s="24">
        <f t="shared" si="17"/>
        <v>0</v>
      </c>
      <c r="G373" s="9"/>
    </row>
    <row r="374" spans="1:7" x14ac:dyDescent="0.25">
      <c r="A374" s="2">
        <v>351</v>
      </c>
      <c r="B374" s="48">
        <f>'6. JGEN 156.25 MHz Meas Data'!A353</f>
        <v>5259.3277088599998</v>
      </c>
      <c r="C374" s="48">
        <f>'6. JGEN 156.25 MHz Meas Data'!B353</f>
        <v>-133.54627155599999</v>
      </c>
      <c r="D374" s="24">
        <f t="shared" si="15"/>
        <v>4.4194970098545495E-14</v>
      </c>
      <c r="E374" s="24">
        <f t="shared" si="16"/>
        <v>0</v>
      </c>
      <c r="F374" s="24">
        <f t="shared" si="17"/>
        <v>0</v>
      </c>
      <c r="G374" s="9"/>
    </row>
    <row r="375" spans="1:7" x14ac:dyDescent="0.25">
      <c r="A375" s="2">
        <v>352</v>
      </c>
      <c r="B375" s="48">
        <f>'6. JGEN 156.25 MHz Meas Data'!A354</f>
        <v>5354.0468922700002</v>
      </c>
      <c r="C375" s="48">
        <f>'6. JGEN 156.25 MHz Meas Data'!B354</f>
        <v>-133.56715256999999</v>
      </c>
      <c r="D375" s="24">
        <f t="shared" si="15"/>
        <v>4.3982989318822645E-14</v>
      </c>
      <c r="E375" s="24">
        <f t="shared" si="16"/>
        <v>0</v>
      </c>
      <c r="F375" s="24">
        <f t="shared" si="17"/>
        <v>0</v>
      </c>
      <c r="G375" s="9"/>
    </row>
    <row r="376" spans="1:7" x14ac:dyDescent="0.25">
      <c r="A376" s="2">
        <v>353</v>
      </c>
      <c r="B376" s="48">
        <f>'6. JGEN 156.25 MHz Meas Data'!A355</f>
        <v>5450.4719446099998</v>
      </c>
      <c r="C376" s="48">
        <f>'6. JGEN 156.25 MHz Meas Data'!B355</f>
        <v>-133.62866352200001</v>
      </c>
      <c r="D376" s="24">
        <f t="shared" si="15"/>
        <v>4.3364430557404359E-14</v>
      </c>
      <c r="E376" s="24">
        <f t="shared" si="16"/>
        <v>0</v>
      </c>
      <c r="F376" s="24">
        <f t="shared" si="17"/>
        <v>0</v>
      </c>
      <c r="G376" s="9"/>
    </row>
    <row r="377" spans="1:7" x14ac:dyDescent="0.25">
      <c r="A377" s="2">
        <v>354</v>
      </c>
      <c r="B377" s="48">
        <f>'6. JGEN 156.25 MHz Meas Data'!A356</f>
        <v>5548.6335881499999</v>
      </c>
      <c r="C377" s="48">
        <f>'6. JGEN 156.25 MHz Meas Data'!B356</f>
        <v>-133.76551371400001</v>
      </c>
      <c r="D377" s="24">
        <f t="shared" si="15"/>
        <v>4.2019282138096113E-14</v>
      </c>
      <c r="E377" s="24">
        <f t="shared" si="16"/>
        <v>0</v>
      </c>
      <c r="F377" s="24">
        <f t="shared" si="17"/>
        <v>0</v>
      </c>
      <c r="G377" s="9"/>
    </row>
    <row r="378" spans="1:7" x14ac:dyDescent="0.25">
      <c r="A378" s="2">
        <v>355</v>
      </c>
      <c r="B378" s="48">
        <f>'6. JGEN 156.25 MHz Meas Data'!A357</f>
        <v>5648.5630984600002</v>
      </c>
      <c r="C378" s="48">
        <f>'6. JGEN 156.25 MHz Meas Data'!B357</f>
        <v>-133.90837042000001</v>
      </c>
      <c r="D378" s="24">
        <f t="shared" si="15"/>
        <v>4.0659586534172718E-14</v>
      </c>
      <c r="E378" s="24">
        <f t="shared" si="16"/>
        <v>0</v>
      </c>
      <c r="F378" s="24">
        <f t="shared" si="17"/>
        <v>0</v>
      </c>
      <c r="G378" s="9"/>
    </row>
    <row r="379" spans="1:7" x14ac:dyDescent="0.25">
      <c r="A379" s="2">
        <v>356</v>
      </c>
      <c r="B379" s="48">
        <f>'6. JGEN 156.25 MHz Meas Data'!A358</f>
        <v>5750.2923143899998</v>
      </c>
      <c r="C379" s="48">
        <f>'6. JGEN 156.25 MHz Meas Data'!B358</f>
        <v>-133.992553448</v>
      </c>
      <c r="D379" s="24">
        <f t="shared" si="15"/>
        <v>3.9879036337754905E-14</v>
      </c>
      <c r="E379" s="24">
        <f t="shared" si="16"/>
        <v>0</v>
      </c>
      <c r="F379" s="24">
        <f t="shared" si="17"/>
        <v>0</v>
      </c>
      <c r="G379" s="9"/>
    </row>
    <row r="380" spans="1:7" x14ac:dyDescent="0.25">
      <c r="A380" s="2">
        <v>357</v>
      </c>
      <c r="B380" s="48">
        <f>'6. JGEN 156.25 MHz Meas Data'!A359</f>
        <v>5853.8536481800002</v>
      </c>
      <c r="C380" s="48">
        <f>'6. JGEN 156.25 MHz Meas Data'!B359</f>
        <v>-134.12814746500001</v>
      </c>
      <c r="D380" s="24">
        <f t="shared" si="15"/>
        <v>3.8653182165997816E-14</v>
      </c>
      <c r="E380" s="24">
        <f t="shared" si="16"/>
        <v>0</v>
      </c>
      <c r="F380" s="24">
        <f t="shared" si="17"/>
        <v>0</v>
      </c>
      <c r="G380" s="9"/>
    </row>
    <row r="381" spans="1:7" x14ac:dyDescent="0.25">
      <c r="A381" s="2">
        <v>358</v>
      </c>
      <c r="B381" s="48">
        <f>'6. JGEN 156.25 MHz Meas Data'!A360</f>
        <v>5959.2800958300004</v>
      </c>
      <c r="C381" s="48">
        <f>'6. JGEN 156.25 MHz Meas Data'!B360</f>
        <v>-134.12937108700001</v>
      </c>
      <c r="D381" s="24">
        <f t="shared" si="15"/>
        <v>3.8642293190030701E-14</v>
      </c>
      <c r="E381" s="24">
        <f t="shared" si="16"/>
        <v>0</v>
      </c>
      <c r="F381" s="24">
        <f t="shared" si="17"/>
        <v>0</v>
      </c>
      <c r="G381" s="9"/>
    </row>
    <row r="382" spans="1:7" x14ac:dyDescent="0.25">
      <c r="A382" s="2">
        <v>359</v>
      </c>
      <c r="B382" s="48">
        <f>'6. JGEN 156.25 MHz Meas Data'!A361</f>
        <v>6066.6052475699998</v>
      </c>
      <c r="C382" s="48">
        <f>'6. JGEN 156.25 MHz Meas Data'!B361</f>
        <v>-134.11466170700001</v>
      </c>
      <c r="D382" s="24">
        <f t="shared" si="15"/>
        <v>3.8773394980881712E-14</v>
      </c>
      <c r="E382" s="24">
        <f t="shared" si="16"/>
        <v>0</v>
      </c>
      <c r="F382" s="24">
        <f t="shared" si="17"/>
        <v>0</v>
      </c>
      <c r="G382" s="9"/>
    </row>
    <row r="383" spans="1:7" x14ac:dyDescent="0.25">
      <c r="A383" s="2">
        <v>360</v>
      </c>
      <c r="B383" s="48">
        <f>'6. JGEN 156.25 MHz Meas Data'!A362</f>
        <v>6175.8632985900003</v>
      </c>
      <c r="C383" s="48">
        <f>'6. JGEN 156.25 MHz Meas Data'!B362</f>
        <v>-134.21735274900001</v>
      </c>
      <c r="D383" s="24">
        <f t="shared" si="15"/>
        <v>3.7867333549776711E-14</v>
      </c>
      <c r="E383" s="24">
        <f t="shared" si="16"/>
        <v>0</v>
      </c>
      <c r="F383" s="24">
        <f t="shared" si="17"/>
        <v>0</v>
      </c>
      <c r="G383" s="9"/>
    </row>
    <row r="384" spans="1:7" x14ac:dyDescent="0.25">
      <c r="A384" s="2">
        <v>361</v>
      </c>
      <c r="B384" s="48">
        <f>'6. JGEN 156.25 MHz Meas Data'!A363</f>
        <v>6287.0890599200002</v>
      </c>
      <c r="C384" s="48">
        <f>'6. JGEN 156.25 MHz Meas Data'!B363</f>
        <v>-134.57188986400001</v>
      </c>
      <c r="D384" s="24">
        <f t="shared" si="15"/>
        <v>3.4898841758508733E-14</v>
      </c>
      <c r="E384" s="24">
        <f t="shared" si="16"/>
        <v>0</v>
      </c>
      <c r="F384" s="24">
        <f t="shared" si="17"/>
        <v>0</v>
      </c>
      <c r="G384" s="9"/>
    </row>
    <row r="385" spans="1:7" x14ac:dyDescent="0.25">
      <c r="A385" s="2">
        <v>362</v>
      </c>
      <c r="B385" s="48">
        <f>'6. JGEN 156.25 MHz Meas Data'!A364</f>
        <v>6400.3179695299996</v>
      </c>
      <c r="C385" s="48">
        <f>'6. JGEN 156.25 MHz Meas Data'!B364</f>
        <v>-134.48415702099999</v>
      </c>
      <c r="D385" s="24">
        <f t="shared" si="15"/>
        <v>3.5611010539908142E-14</v>
      </c>
      <c r="E385" s="24">
        <f t="shared" si="16"/>
        <v>0</v>
      </c>
      <c r="F385" s="24">
        <f t="shared" si="17"/>
        <v>0</v>
      </c>
      <c r="G385" s="9"/>
    </row>
    <row r="386" spans="1:7" x14ac:dyDescent="0.25">
      <c r="A386" s="2">
        <v>363</v>
      </c>
      <c r="B386" s="48">
        <f>'6. JGEN 156.25 MHz Meas Data'!A365</f>
        <v>6515.5861036400001</v>
      </c>
      <c r="C386" s="48">
        <f>'6. JGEN 156.25 MHz Meas Data'!B365</f>
        <v>-134.698959919</v>
      </c>
      <c r="D386" s="24">
        <f t="shared" si="15"/>
        <v>3.389253147971062E-14</v>
      </c>
      <c r="E386" s="24">
        <f t="shared" si="16"/>
        <v>0</v>
      </c>
      <c r="F386" s="24">
        <f t="shared" si="17"/>
        <v>0</v>
      </c>
      <c r="G386" s="9"/>
    </row>
    <row r="387" spans="1:7" x14ac:dyDescent="0.25">
      <c r="A387" s="2">
        <v>364</v>
      </c>
      <c r="B387" s="48">
        <f>'6. JGEN 156.25 MHz Meas Data'!A366</f>
        <v>6632.9301881600004</v>
      </c>
      <c r="C387" s="48">
        <f>'6. JGEN 156.25 MHz Meas Data'!B366</f>
        <v>-134.73520591299999</v>
      </c>
      <c r="D387" s="24">
        <f t="shared" si="15"/>
        <v>3.361084326860536E-14</v>
      </c>
      <c r="E387" s="24">
        <f t="shared" si="16"/>
        <v>0</v>
      </c>
      <c r="F387" s="24">
        <f t="shared" si="17"/>
        <v>0</v>
      </c>
      <c r="G387" s="9"/>
    </row>
    <row r="388" spans="1:7" x14ac:dyDescent="0.25">
      <c r="A388" s="2">
        <v>365</v>
      </c>
      <c r="B388" s="48">
        <f>'6. JGEN 156.25 MHz Meas Data'!A367</f>
        <v>6752.3876104399997</v>
      </c>
      <c r="C388" s="48">
        <f>'6. JGEN 156.25 MHz Meas Data'!B367</f>
        <v>-134.905234202</v>
      </c>
      <c r="D388" s="24">
        <f t="shared" si="15"/>
        <v>3.2320389045234263E-14</v>
      </c>
      <c r="E388" s="24">
        <f t="shared" si="16"/>
        <v>0</v>
      </c>
      <c r="F388" s="24">
        <f t="shared" si="17"/>
        <v>0</v>
      </c>
      <c r="G388" s="9"/>
    </row>
    <row r="389" spans="1:7" x14ac:dyDescent="0.25">
      <c r="A389" s="2">
        <v>366</v>
      </c>
      <c r="B389" s="48">
        <f>'6. JGEN 156.25 MHz Meas Data'!A368</f>
        <v>6873.9964311800004</v>
      </c>
      <c r="C389" s="48">
        <f>'6. JGEN 156.25 MHz Meas Data'!B368</f>
        <v>-134.83774318499999</v>
      </c>
      <c r="D389" s="24">
        <f t="shared" si="15"/>
        <v>3.282658324201903E-14</v>
      </c>
      <c r="E389" s="24">
        <f t="shared" si="16"/>
        <v>0</v>
      </c>
      <c r="F389" s="24">
        <f t="shared" si="17"/>
        <v>0</v>
      </c>
      <c r="G389" s="9"/>
    </row>
    <row r="390" spans="1:7" x14ac:dyDescent="0.25">
      <c r="A390" s="2">
        <v>367</v>
      </c>
      <c r="B390" s="48">
        <f>'6. JGEN 156.25 MHz Meas Data'!A369</f>
        <v>6997.7953965200004</v>
      </c>
      <c r="C390" s="48">
        <f>'6. JGEN 156.25 MHz Meas Data'!B369</f>
        <v>-135.14183585000001</v>
      </c>
      <c r="D390" s="24">
        <f t="shared" si="15"/>
        <v>3.0606693537859064E-14</v>
      </c>
      <c r="E390" s="24">
        <f t="shared" si="16"/>
        <v>0</v>
      </c>
      <c r="F390" s="24">
        <f t="shared" si="17"/>
        <v>0</v>
      </c>
      <c r="G390" s="9"/>
    </row>
    <row r="391" spans="1:7" x14ac:dyDescent="0.25">
      <c r="A391" s="2">
        <v>368</v>
      </c>
      <c r="B391" s="48">
        <f>'6. JGEN 156.25 MHz Meas Data'!A370</f>
        <v>7123.8239504200001</v>
      </c>
      <c r="C391" s="48">
        <f>'6. JGEN 156.25 MHz Meas Data'!B370</f>
        <v>-135.12306158600001</v>
      </c>
      <c r="D391" s="24">
        <f t="shared" si="15"/>
        <v>3.0739290653058259E-14</v>
      </c>
      <c r="E391" s="24">
        <f t="shared" si="16"/>
        <v>0</v>
      </c>
      <c r="F391" s="24">
        <f t="shared" si="17"/>
        <v>0</v>
      </c>
      <c r="G391" s="9"/>
    </row>
    <row r="392" spans="1:7" x14ac:dyDescent="0.25">
      <c r="A392" s="2">
        <v>369</v>
      </c>
      <c r="B392" s="48">
        <f>'6. JGEN 156.25 MHz Meas Data'!A371</f>
        <v>7252.1222472199997</v>
      </c>
      <c r="C392" s="48">
        <f>'6. JGEN 156.25 MHz Meas Data'!B371</f>
        <v>-135.28561494100001</v>
      </c>
      <c r="D392" s="24">
        <f t="shared" si="15"/>
        <v>2.9610006716415408E-14</v>
      </c>
      <c r="E392" s="24">
        <f t="shared" si="16"/>
        <v>0</v>
      </c>
      <c r="F392" s="24">
        <f t="shared" si="17"/>
        <v>0</v>
      </c>
      <c r="G392" s="9"/>
    </row>
    <row r="393" spans="1:7" x14ac:dyDescent="0.25">
      <c r="A393" s="2">
        <v>370</v>
      </c>
      <c r="B393" s="48">
        <f>'6. JGEN 156.25 MHz Meas Data'!A372</f>
        <v>7382.7311644199999</v>
      </c>
      <c r="C393" s="48">
        <f>'6. JGEN 156.25 MHz Meas Data'!B372</f>
        <v>-135.194249195</v>
      </c>
      <c r="D393" s="24">
        <f t="shared" si="15"/>
        <v>3.0239533040743638E-14</v>
      </c>
      <c r="E393" s="24">
        <f t="shared" si="16"/>
        <v>0</v>
      </c>
      <c r="F393" s="24">
        <f t="shared" si="17"/>
        <v>0</v>
      </c>
      <c r="G393" s="9"/>
    </row>
    <row r="394" spans="1:7" x14ac:dyDescent="0.25">
      <c r="A394" s="2">
        <v>371</v>
      </c>
      <c r="B394" s="48">
        <f>'6. JGEN 156.25 MHz Meas Data'!A373</f>
        <v>7515.6923157199999</v>
      </c>
      <c r="C394" s="48">
        <f>'6. JGEN 156.25 MHz Meas Data'!B373</f>
        <v>-135.33104851600001</v>
      </c>
      <c r="D394" s="24">
        <f t="shared" si="15"/>
        <v>2.9301857258936573E-14</v>
      </c>
      <c r="E394" s="24">
        <f t="shared" si="16"/>
        <v>0</v>
      </c>
      <c r="F394" s="24">
        <f t="shared" si="17"/>
        <v>0</v>
      </c>
      <c r="G394" s="9"/>
    </row>
    <row r="395" spans="1:7" x14ac:dyDescent="0.25">
      <c r="A395" s="2">
        <v>372</v>
      </c>
      <c r="B395" s="48">
        <f>'6. JGEN 156.25 MHz Meas Data'!A374</f>
        <v>7651.0480642700004</v>
      </c>
      <c r="C395" s="48">
        <f>'6. JGEN 156.25 MHz Meas Data'!B374</f>
        <v>-135.421343939</v>
      </c>
      <c r="D395" s="24">
        <f t="shared" si="15"/>
        <v>2.8698923466803466E-14</v>
      </c>
      <c r="E395" s="24">
        <f t="shared" si="16"/>
        <v>0</v>
      </c>
      <c r="F395" s="24">
        <f t="shared" si="17"/>
        <v>0</v>
      </c>
      <c r="G395" s="9"/>
    </row>
    <row r="396" spans="1:7" x14ac:dyDescent="0.25">
      <c r="A396" s="2">
        <v>373</v>
      </c>
      <c r="B396" s="48">
        <f>'6. JGEN 156.25 MHz Meas Data'!A375</f>
        <v>7788.8415361799998</v>
      </c>
      <c r="C396" s="48">
        <f>'6. JGEN 156.25 MHz Meas Data'!B375</f>
        <v>-135.581029132</v>
      </c>
      <c r="D396" s="24">
        <f t="shared" si="15"/>
        <v>2.7662860508902625E-14</v>
      </c>
      <c r="E396" s="24">
        <f t="shared" si="16"/>
        <v>0</v>
      </c>
      <c r="F396" s="24">
        <f t="shared" si="17"/>
        <v>0</v>
      </c>
      <c r="G396" s="9"/>
    </row>
    <row r="397" spans="1:7" x14ac:dyDescent="0.25">
      <c r="A397" s="2">
        <v>374</v>
      </c>
      <c r="B397" s="48">
        <f>'6. JGEN 156.25 MHz Meas Data'!A376</f>
        <v>7929.1166342300003</v>
      </c>
      <c r="C397" s="48">
        <f>'6. JGEN 156.25 MHz Meas Data'!B376</f>
        <v>-135.636438454</v>
      </c>
      <c r="D397" s="24">
        <f t="shared" si="15"/>
        <v>2.7312166706405254E-14</v>
      </c>
      <c r="E397" s="24">
        <f t="shared" si="16"/>
        <v>0</v>
      </c>
      <c r="F397" s="24">
        <f t="shared" si="17"/>
        <v>0</v>
      </c>
      <c r="G397" s="9"/>
    </row>
    <row r="398" spans="1:7" x14ac:dyDescent="0.25">
      <c r="A398" s="2">
        <v>375</v>
      </c>
      <c r="B398" s="48">
        <f>'6. JGEN 156.25 MHz Meas Data'!A377</f>
        <v>8071.9180518900002</v>
      </c>
      <c r="C398" s="48">
        <f>'6. JGEN 156.25 MHz Meas Data'!B377</f>
        <v>-135.70180401100001</v>
      </c>
      <c r="D398" s="24">
        <f t="shared" si="15"/>
        <v>2.6904170024667044E-14</v>
      </c>
      <c r="E398" s="24">
        <f t="shared" si="16"/>
        <v>0</v>
      </c>
      <c r="F398" s="24">
        <f t="shared" si="17"/>
        <v>0</v>
      </c>
      <c r="G398" s="9"/>
    </row>
    <row r="399" spans="1:7" x14ac:dyDescent="0.25">
      <c r="A399" s="2">
        <v>376</v>
      </c>
      <c r="B399" s="48">
        <f>'6. JGEN 156.25 MHz Meas Data'!A378</f>
        <v>8217.2912875500006</v>
      </c>
      <c r="C399" s="48">
        <f>'6. JGEN 156.25 MHz Meas Data'!B378</f>
        <v>-135.89444858100001</v>
      </c>
      <c r="D399" s="24">
        <f t="shared" si="15"/>
        <v>2.5736835214909324E-14</v>
      </c>
      <c r="E399" s="24">
        <f t="shared" si="16"/>
        <v>0</v>
      </c>
      <c r="F399" s="24">
        <f t="shared" si="17"/>
        <v>0</v>
      </c>
      <c r="G399" s="9"/>
    </row>
    <row r="400" spans="1:7" x14ac:dyDescent="0.25">
      <c r="A400" s="2">
        <v>377</v>
      </c>
      <c r="B400" s="48">
        <f>'6. JGEN 156.25 MHz Meas Data'!A379</f>
        <v>8365.2826590099994</v>
      </c>
      <c r="C400" s="48">
        <f>'6. JGEN 156.25 MHz Meas Data'!B379</f>
        <v>-136.044972868</v>
      </c>
      <c r="D400" s="24">
        <f t="shared" si="15"/>
        <v>2.4860090952079704E-14</v>
      </c>
      <c r="E400" s="24">
        <f t="shared" si="16"/>
        <v>0</v>
      </c>
      <c r="F400" s="24">
        <f t="shared" si="17"/>
        <v>0</v>
      </c>
      <c r="G400" s="9"/>
    </row>
    <row r="401" spans="1:7" x14ac:dyDescent="0.25">
      <c r="A401" s="2">
        <v>378</v>
      </c>
      <c r="B401" s="48">
        <f>'6. JGEN 156.25 MHz Meas Data'!A380</f>
        <v>8515.9393182500007</v>
      </c>
      <c r="C401" s="48">
        <f>'6. JGEN 156.25 MHz Meas Data'!B380</f>
        <v>-135.99709056399999</v>
      </c>
      <c r="D401" s="24">
        <f t="shared" si="15"/>
        <v>2.5135697642751259E-14</v>
      </c>
      <c r="E401" s="24">
        <f t="shared" si="16"/>
        <v>0</v>
      </c>
      <c r="F401" s="24">
        <f t="shared" si="17"/>
        <v>0</v>
      </c>
      <c r="G401" s="9"/>
    </row>
    <row r="402" spans="1:7" x14ac:dyDescent="0.25">
      <c r="A402" s="2">
        <v>379</v>
      </c>
      <c r="B402" s="48">
        <f>'6. JGEN 156.25 MHz Meas Data'!A381</f>
        <v>8669.3092664399992</v>
      </c>
      <c r="C402" s="48">
        <f>'6. JGEN 156.25 MHz Meas Data'!B381</f>
        <v>-136.01001210800001</v>
      </c>
      <c r="D402" s="24">
        <f t="shared" si="15"/>
        <v>2.5061022660843429E-14</v>
      </c>
      <c r="E402" s="24">
        <f t="shared" si="16"/>
        <v>0</v>
      </c>
      <c r="F402" s="24">
        <f t="shared" si="17"/>
        <v>0</v>
      </c>
      <c r="G402" s="9"/>
    </row>
    <row r="403" spans="1:7" x14ac:dyDescent="0.25">
      <c r="A403" s="2">
        <v>380</v>
      </c>
      <c r="B403" s="48">
        <f>'6. JGEN 156.25 MHz Meas Data'!A382</f>
        <v>8825.4413692300004</v>
      </c>
      <c r="C403" s="48">
        <f>'6. JGEN 156.25 MHz Meas Data'!B382</f>
        <v>-136.10394621399999</v>
      </c>
      <c r="D403" s="24">
        <f t="shared" si="15"/>
        <v>2.4524794590675012E-14</v>
      </c>
      <c r="E403" s="24">
        <f t="shared" si="16"/>
        <v>0</v>
      </c>
      <c r="F403" s="24">
        <f t="shared" si="17"/>
        <v>0</v>
      </c>
      <c r="G403" s="9"/>
    </row>
    <row r="404" spans="1:7" x14ac:dyDescent="0.25">
      <c r="A404" s="2">
        <v>381</v>
      </c>
      <c r="B404" s="48">
        <f>'6. JGEN 156.25 MHz Meas Data'!A383</f>
        <v>8984.3853723499997</v>
      </c>
      <c r="C404" s="48">
        <f>'6. JGEN 156.25 MHz Meas Data'!B383</f>
        <v>-136.14693276200001</v>
      </c>
      <c r="D404" s="24">
        <f t="shared" si="15"/>
        <v>2.4283245123634208E-14</v>
      </c>
      <c r="E404" s="24">
        <f t="shared" si="16"/>
        <v>0</v>
      </c>
      <c r="F404" s="24">
        <f t="shared" si="17"/>
        <v>0</v>
      </c>
      <c r="G404" s="9"/>
    </row>
    <row r="405" spans="1:7" x14ac:dyDescent="0.25">
      <c r="A405" s="2">
        <v>382</v>
      </c>
      <c r="B405" s="48">
        <f>'6. JGEN 156.25 MHz Meas Data'!A384</f>
        <v>9146.1919174100003</v>
      </c>
      <c r="C405" s="48">
        <f>'6. JGEN 156.25 MHz Meas Data'!B384</f>
        <v>-136.35016206399999</v>
      </c>
      <c r="D405" s="24">
        <f t="shared" si="15"/>
        <v>2.317308174257897E-14</v>
      </c>
      <c r="E405" s="24">
        <f t="shared" si="16"/>
        <v>0</v>
      </c>
      <c r="F405" s="24">
        <f t="shared" si="17"/>
        <v>0</v>
      </c>
      <c r="G405" s="9"/>
    </row>
    <row r="406" spans="1:7" x14ac:dyDescent="0.25">
      <c r="A406" s="2">
        <v>383</v>
      </c>
      <c r="B406" s="48">
        <f>'6. JGEN 156.25 MHz Meas Data'!A385</f>
        <v>9310.9125580899999</v>
      </c>
      <c r="C406" s="48">
        <f>'6. JGEN 156.25 MHz Meas Data'!B385</f>
        <v>-136.31307520499999</v>
      </c>
      <c r="D406" s="24">
        <f t="shared" si="15"/>
        <v>2.3371817126444631E-14</v>
      </c>
      <c r="E406" s="24">
        <f t="shared" si="16"/>
        <v>0</v>
      </c>
      <c r="F406" s="24">
        <f t="shared" si="17"/>
        <v>0</v>
      </c>
      <c r="G406" s="9"/>
    </row>
    <row r="407" spans="1:7" x14ac:dyDescent="0.25">
      <c r="A407" s="2">
        <v>384</v>
      </c>
      <c r="B407" s="48">
        <f>'6. JGEN 156.25 MHz Meas Data'!A386</f>
        <v>9478.5997765200009</v>
      </c>
      <c r="C407" s="48">
        <f>'6. JGEN 156.25 MHz Meas Data'!B386</f>
        <v>-136.527734536</v>
      </c>
      <c r="D407" s="24">
        <f t="shared" ref="D407:D470" si="18">10^(C407/10)</f>
        <v>2.224469965823448E-14</v>
      </c>
      <c r="E407" s="24">
        <f t="shared" ref="E407:E470" si="19">IF($B407&gt;=$C$11, IF($B407&lt;=$C$12,$D407,0),0)</f>
        <v>0</v>
      </c>
      <c r="F407" s="24">
        <f t="shared" si="17"/>
        <v>0</v>
      </c>
      <c r="G407" s="9"/>
    </row>
    <row r="408" spans="1:7" x14ac:dyDescent="0.25">
      <c r="A408" s="2">
        <v>385</v>
      </c>
      <c r="B408" s="48">
        <f>'6. JGEN 156.25 MHz Meas Data'!A387</f>
        <v>9649.3070000299995</v>
      </c>
      <c r="C408" s="48">
        <f>'6. JGEN 156.25 MHz Meas Data'!B387</f>
        <v>-136.53819481100001</v>
      </c>
      <c r="D408" s="24">
        <f t="shared" si="18"/>
        <v>2.2191186272574634E-14</v>
      </c>
      <c r="E408" s="24">
        <f t="shared" si="19"/>
        <v>0</v>
      </c>
      <c r="F408" s="24">
        <f t="shared" si="17"/>
        <v>0</v>
      </c>
      <c r="G408" s="9"/>
    </row>
    <row r="409" spans="1:7" x14ac:dyDescent="0.25">
      <c r="A409" s="2">
        <v>386</v>
      </c>
      <c r="B409" s="48">
        <f>'6. JGEN 156.25 MHz Meas Data'!A388</f>
        <v>9823.0886181700007</v>
      </c>
      <c r="C409" s="48">
        <f>'6. JGEN 156.25 MHz Meas Data'!B388</f>
        <v>-136.87122895900001</v>
      </c>
      <c r="D409" s="24">
        <f t="shared" si="18"/>
        <v>2.055308905932164E-14</v>
      </c>
      <c r="E409" s="24">
        <f t="shared" si="19"/>
        <v>0</v>
      </c>
      <c r="F409" s="24">
        <f t="shared" ref="F409:F472" si="20">((E409+E408)/2)*($B409-$B408)</f>
        <v>0</v>
      </c>
      <c r="G409" s="9"/>
    </row>
    <row r="410" spans="1:7" x14ac:dyDescent="0.25">
      <c r="A410" s="2">
        <v>387</v>
      </c>
      <c r="B410" s="48">
        <f>'6. JGEN 156.25 MHz Meas Data'!A389</f>
        <v>10000</v>
      </c>
      <c r="C410" s="48">
        <f>'6. JGEN 156.25 MHz Meas Data'!B389</f>
        <v>-136.75190887599999</v>
      </c>
      <c r="D410" s="24">
        <f t="shared" si="18"/>
        <v>2.1125602916772685E-14</v>
      </c>
      <c r="E410" s="24">
        <f t="shared" si="19"/>
        <v>0</v>
      </c>
      <c r="F410" s="24">
        <f t="shared" si="20"/>
        <v>0</v>
      </c>
      <c r="G410" s="9"/>
    </row>
    <row r="411" spans="1:7" x14ac:dyDescent="0.25">
      <c r="A411" s="2">
        <v>388</v>
      </c>
      <c r="B411" s="48">
        <f>'6. JGEN 156.25 MHz Meas Data'!A390</f>
        <v>10180.097511800001</v>
      </c>
      <c r="C411" s="48">
        <f>'6. JGEN 156.25 MHz Meas Data'!B390</f>
        <v>-136.89214944299999</v>
      </c>
      <c r="D411" s="24">
        <f t="shared" si="18"/>
        <v>2.045432045513125E-14</v>
      </c>
      <c r="E411" s="24">
        <f t="shared" si="19"/>
        <v>0</v>
      </c>
      <c r="F411" s="24">
        <f t="shared" si="20"/>
        <v>0</v>
      </c>
      <c r="G411" s="9"/>
    </row>
    <row r="412" spans="1:7" x14ac:dyDescent="0.25">
      <c r="A412" s="2">
        <v>389</v>
      </c>
      <c r="B412" s="48">
        <f>'6. JGEN 156.25 MHz Meas Data'!A391</f>
        <v>10363.438534999999</v>
      </c>
      <c r="C412" s="48">
        <f>'6. JGEN 156.25 MHz Meas Data'!B391</f>
        <v>-137.02831294500001</v>
      </c>
      <c r="D412" s="24">
        <f t="shared" si="18"/>
        <v>1.982296916880866E-14</v>
      </c>
      <c r="E412" s="24">
        <f t="shared" si="19"/>
        <v>0</v>
      </c>
      <c r="F412" s="24">
        <f t="shared" si="20"/>
        <v>0</v>
      </c>
      <c r="G412" s="9"/>
    </row>
    <row r="413" spans="1:7" x14ac:dyDescent="0.25">
      <c r="A413" s="2">
        <v>390</v>
      </c>
      <c r="B413" s="48">
        <f>'6. JGEN 156.25 MHz Meas Data'!A392</f>
        <v>10550.0814844</v>
      </c>
      <c r="C413" s="48">
        <f>'6. JGEN 156.25 MHz Meas Data'!B392</f>
        <v>-136.90865119200001</v>
      </c>
      <c r="D413" s="24">
        <f t="shared" si="18"/>
        <v>2.0376748293231894E-14</v>
      </c>
      <c r="E413" s="24">
        <f t="shared" si="19"/>
        <v>0</v>
      </c>
      <c r="F413" s="24">
        <f t="shared" si="20"/>
        <v>0</v>
      </c>
      <c r="G413" s="9"/>
    </row>
    <row r="414" spans="1:7" x14ac:dyDescent="0.25">
      <c r="A414" s="2">
        <v>391</v>
      </c>
      <c r="B414" s="48">
        <f>'6. JGEN 156.25 MHz Meas Data'!A393</f>
        <v>10740.085826799999</v>
      </c>
      <c r="C414" s="48">
        <f>'6. JGEN 156.25 MHz Meas Data'!B393</f>
        <v>-137.06237879400001</v>
      </c>
      <c r="D414" s="24">
        <f t="shared" si="18"/>
        <v>1.9668086996166486E-14</v>
      </c>
      <c r="E414" s="24">
        <f t="shared" si="19"/>
        <v>0</v>
      </c>
      <c r="F414" s="24">
        <f t="shared" si="20"/>
        <v>0</v>
      </c>
      <c r="G414" s="9"/>
    </row>
    <row r="415" spans="1:7" x14ac:dyDescent="0.25">
      <c r="A415" s="2">
        <v>392</v>
      </c>
      <c r="B415" s="48">
        <f>'6. JGEN 156.25 MHz Meas Data'!A394</f>
        <v>10933.5121002</v>
      </c>
      <c r="C415" s="48">
        <f>'6. JGEN 156.25 MHz Meas Data'!B394</f>
        <v>-137.03358151899999</v>
      </c>
      <c r="D415" s="24">
        <f t="shared" si="18"/>
        <v>1.979893583179734E-14</v>
      </c>
      <c r="E415" s="24">
        <f t="shared" si="19"/>
        <v>0</v>
      </c>
      <c r="F415" s="24">
        <f t="shared" si="20"/>
        <v>0</v>
      </c>
      <c r="G415" s="9"/>
    </row>
    <row r="416" spans="1:7" x14ac:dyDescent="0.25">
      <c r="A416" s="2">
        <v>393</v>
      </c>
      <c r="B416" s="48">
        <f>'6. JGEN 156.25 MHz Meas Data'!A395</f>
        <v>11130.421932699999</v>
      </c>
      <c r="C416" s="48">
        <f>'6. JGEN 156.25 MHz Meas Data'!B395</f>
        <v>-137.26906025700001</v>
      </c>
      <c r="D416" s="24">
        <f t="shared" si="18"/>
        <v>1.8754002704444901E-14</v>
      </c>
      <c r="E416" s="24">
        <f t="shared" si="19"/>
        <v>0</v>
      </c>
      <c r="F416" s="24">
        <f t="shared" si="20"/>
        <v>0</v>
      </c>
      <c r="G416" s="9"/>
    </row>
    <row r="417" spans="1:7" x14ac:dyDescent="0.25">
      <c r="A417" s="2">
        <v>394</v>
      </c>
      <c r="B417" s="48">
        <f>'6. JGEN 156.25 MHz Meas Data'!A396</f>
        <v>11330.878062199999</v>
      </c>
      <c r="C417" s="48">
        <f>'6. JGEN 156.25 MHz Meas Data'!B396</f>
        <v>-137.24581319000001</v>
      </c>
      <c r="D417" s="24">
        <f t="shared" si="18"/>
        <v>1.8854658944160765E-14</v>
      </c>
      <c r="E417" s="24">
        <f t="shared" si="19"/>
        <v>0</v>
      </c>
      <c r="F417" s="24">
        <f t="shared" si="20"/>
        <v>0</v>
      </c>
      <c r="G417" s="9"/>
    </row>
    <row r="418" spans="1:7" x14ac:dyDescent="0.25">
      <c r="A418" s="2">
        <v>395</v>
      </c>
      <c r="B418" s="48">
        <f>'6. JGEN 156.25 MHz Meas Data'!A397</f>
        <v>11534.944356800001</v>
      </c>
      <c r="C418" s="48">
        <f>'6. JGEN 156.25 MHz Meas Data'!B397</f>
        <v>-137.264501575</v>
      </c>
      <c r="D418" s="24">
        <f t="shared" si="18"/>
        <v>1.8773698653634153E-14</v>
      </c>
      <c r="E418" s="24">
        <f t="shared" si="19"/>
        <v>0</v>
      </c>
      <c r="F418" s="24">
        <f t="shared" si="20"/>
        <v>0</v>
      </c>
      <c r="G418" s="9"/>
    </row>
    <row r="419" spans="1:7" x14ac:dyDescent="0.25">
      <c r="A419" s="2">
        <v>396</v>
      </c>
      <c r="B419" s="48">
        <f>'6. JGEN 156.25 MHz Meas Data'!A398</f>
        <v>11742.6858345</v>
      </c>
      <c r="C419" s="48">
        <f>'6. JGEN 156.25 MHz Meas Data'!B398</f>
        <v>-137.40256655799999</v>
      </c>
      <c r="D419" s="24">
        <f t="shared" si="18"/>
        <v>1.8186257843839065E-14</v>
      </c>
      <c r="E419" s="24">
        <f t="shared" si="19"/>
        <v>0</v>
      </c>
      <c r="F419" s="24">
        <f t="shared" si="20"/>
        <v>0</v>
      </c>
      <c r="G419" s="9"/>
    </row>
    <row r="420" spans="1:7" x14ac:dyDescent="0.25">
      <c r="A420" s="2">
        <v>397</v>
      </c>
      <c r="B420" s="48">
        <f>'6. JGEN 156.25 MHz Meas Data'!A399</f>
        <v>11954.168684599999</v>
      </c>
      <c r="C420" s="48">
        <f>'6. JGEN 156.25 MHz Meas Data'!B399</f>
        <v>-137.60155184300001</v>
      </c>
      <c r="D420" s="24">
        <f t="shared" si="18"/>
        <v>1.7371799799002142E-14</v>
      </c>
      <c r="E420" s="24">
        <f t="shared" si="19"/>
        <v>0</v>
      </c>
      <c r="F420" s="24">
        <f t="shared" si="20"/>
        <v>0</v>
      </c>
      <c r="G420" s="9"/>
    </row>
    <row r="421" spans="1:7" x14ac:dyDescent="0.25">
      <c r="A421" s="2">
        <v>398</v>
      </c>
      <c r="B421" s="48">
        <f>'6. JGEN 156.25 MHz Meas Data'!A400</f>
        <v>12169.4602882</v>
      </c>
      <c r="C421" s="48">
        <f>'6. JGEN 156.25 MHz Meas Data'!B400</f>
        <v>-137.46900846099999</v>
      </c>
      <c r="D421" s="24">
        <f t="shared" si="18"/>
        <v>1.7910147144525201E-14</v>
      </c>
      <c r="E421" s="24">
        <f t="shared" si="19"/>
        <v>1.7910147144525201E-14</v>
      </c>
      <c r="F421" s="24">
        <f t="shared" si="20"/>
        <v>1.9279521497284009E-12</v>
      </c>
      <c r="G421" s="9"/>
    </row>
    <row r="422" spans="1:7" x14ac:dyDescent="0.25">
      <c r="A422" s="2">
        <v>399</v>
      </c>
      <c r="B422" s="48">
        <f>'6. JGEN 156.25 MHz Meas Data'!A401</f>
        <v>12388.629239899999</v>
      </c>
      <c r="C422" s="48">
        <f>'6. JGEN 156.25 MHz Meas Data'!B401</f>
        <v>-137.70808630900001</v>
      </c>
      <c r="D422" s="24">
        <f t="shared" si="18"/>
        <v>1.6950845641341271E-14</v>
      </c>
      <c r="E422" s="24">
        <f t="shared" si="19"/>
        <v>1.6950845641341271E-14</v>
      </c>
      <c r="F422" s="24">
        <f t="shared" si="20"/>
        <v>3.8202236220498007E-12</v>
      </c>
      <c r="G422" s="9"/>
    </row>
    <row r="423" spans="1:7" x14ac:dyDescent="0.25">
      <c r="A423" s="2">
        <v>400</v>
      </c>
      <c r="B423" s="48">
        <f>'6. JGEN 156.25 MHz Meas Data'!A402</f>
        <v>12611.745370000001</v>
      </c>
      <c r="C423" s="48">
        <f>'6. JGEN 156.25 MHz Meas Data'!B402</f>
        <v>-137.77575429000001</v>
      </c>
      <c r="D423" s="24">
        <f t="shared" si="18"/>
        <v>1.6688779284978055E-14</v>
      </c>
      <c r="E423" s="24">
        <f t="shared" si="19"/>
        <v>1.6688779284978055E-14</v>
      </c>
      <c r="F423" s="24">
        <f t="shared" si="20"/>
        <v>3.7527714657879517E-12</v>
      </c>
      <c r="G423" s="9"/>
    </row>
    <row r="424" spans="1:7" x14ac:dyDescent="0.25">
      <c r="A424" s="2">
        <v>401</v>
      </c>
      <c r="B424" s="48">
        <f>'6. JGEN 156.25 MHz Meas Data'!A403</f>
        <v>12838.879766100001</v>
      </c>
      <c r="C424" s="48">
        <f>'6. JGEN 156.25 MHz Meas Data'!B403</f>
        <v>-137.850626353</v>
      </c>
      <c r="D424" s="24">
        <f t="shared" si="18"/>
        <v>1.6403531793049337E-14</v>
      </c>
      <c r="E424" s="24">
        <f t="shared" si="19"/>
        <v>1.6403531793049337E-14</v>
      </c>
      <c r="F424" s="24">
        <f t="shared" si="20"/>
        <v>3.7582010461305489E-12</v>
      </c>
      <c r="G424" s="9"/>
    </row>
    <row r="425" spans="1:7" x14ac:dyDescent="0.25">
      <c r="A425" s="2">
        <v>402</v>
      </c>
      <c r="B425" s="48">
        <f>'6. JGEN 156.25 MHz Meas Data'!A404</f>
        <v>13070.1047961</v>
      </c>
      <c r="C425" s="48">
        <f>'6. JGEN 156.25 MHz Meas Data'!B404</f>
        <v>-137.998158706</v>
      </c>
      <c r="D425" s="24">
        <f t="shared" si="18"/>
        <v>1.5855652878172302E-14</v>
      </c>
      <c r="E425" s="24">
        <f t="shared" si="19"/>
        <v>1.5855652878172302E-14</v>
      </c>
      <c r="F425" s="24">
        <f t="shared" si="20"/>
        <v>3.7295654716893752E-12</v>
      </c>
      <c r="G425" s="9"/>
    </row>
    <row r="426" spans="1:7" x14ac:dyDescent="0.25">
      <c r="A426" s="2">
        <v>403</v>
      </c>
      <c r="B426" s="48">
        <f>'6. JGEN 156.25 MHz Meas Data'!A405</f>
        <v>13305.494131400001</v>
      </c>
      <c r="C426" s="48">
        <f>'6. JGEN 156.25 MHz Meas Data'!B405</f>
        <v>-138.06313167900001</v>
      </c>
      <c r="D426" s="24">
        <f t="shared" si="18"/>
        <v>1.562020869842102E-14</v>
      </c>
      <c r="E426" s="24">
        <f t="shared" si="19"/>
        <v>1.562020869842102E-14</v>
      </c>
      <c r="F426" s="24">
        <f t="shared" si="20"/>
        <v>3.7045410672545603E-12</v>
      </c>
      <c r="G426" s="9"/>
    </row>
    <row r="427" spans="1:7" x14ac:dyDescent="0.25">
      <c r="A427" s="2">
        <v>404</v>
      </c>
      <c r="B427" s="48">
        <f>'6. JGEN 156.25 MHz Meas Data'!A406</f>
        <v>13545.12277</v>
      </c>
      <c r="C427" s="48">
        <f>'6. JGEN 156.25 MHz Meas Data'!B406</f>
        <v>-138.034618279</v>
      </c>
      <c r="D427" s="24">
        <f t="shared" si="18"/>
        <v>1.572309983802838E-14</v>
      </c>
      <c r="E427" s="24">
        <f t="shared" si="19"/>
        <v>1.572309983802838E-14</v>
      </c>
      <c r="F427" s="24">
        <f t="shared" si="20"/>
        <v>3.7553771769045523E-12</v>
      </c>
      <c r="G427" s="9"/>
    </row>
    <row r="428" spans="1:7" x14ac:dyDescent="0.25">
      <c r="A428" s="2">
        <v>405</v>
      </c>
      <c r="B428" s="48">
        <f>'6. JGEN 156.25 MHz Meas Data'!A407</f>
        <v>13789.0670608</v>
      </c>
      <c r="C428" s="48">
        <f>'6. JGEN 156.25 MHz Meas Data'!B407</f>
        <v>-138.027748065</v>
      </c>
      <c r="D428" s="24">
        <f t="shared" si="18"/>
        <v>1.5747992290230142E-14</v>
      </c>
      <c r="E428" s="24">
        <f t="shared" si="19"/>
        <v>1.5747992290230142E-14</v>
      </c>
      <c r="F428" s="24">
        <f t="shared" si="20"/>
        <v>3.8385966249647445E-12</v>
      </c>
      <c r="G428" s="9"/>
    </row>
    <row r="429" spans="1:7" x14ac:dyDescent="0.25">
      <c r="A429" s="2">
        <v>406</v>
      </c>
      <c r="B429" s="48">
        <f>'6. JGEN 156.25 MHz Meas Data'!A408</f>
        <v>14037.4047276</v>
      </c>
      <c r="C429" s="48">
        <f>'6. JGEN 156.25 MHz Meas Data'!B408</f>
        <v>-138.12510725499999</v>
      </c>
      <c r="D429" s="24">
        <f t="shared" si="18"/>
        <v>1.5398884959239549E-14</v>
      </c>
      <c r="E429" s="24">
        <f t="shared" si="19"/>
        <v>1.5398884959239549E-14</v>
      </c>
      <c r="F429" s="24">
        <f t="shared" si="20"/>
        <v>3.8674714121196527E-12</v>
      </c>
      <c r="G429" s="9"/>
    </row>
    <row r="430" spans="1:7" x14ac:dyDescent="0.25">
      <c r="A430" s="2">
        <v>407</v>
      </c>
      <c r="B430" s="48">
        <f>'6. JGEN 156.25 MHz Meas Data'!A409</f>
        <v>14290.2148939</v>
      </c>
      <c r="C430" s="48">
        <f>'6. JGEN 156.25 MHz Meas Data'!B409</f>
        <v>-138.19885860900001</v>
      </c>
      <c r="D430" s="24">
        <f t="shared" si="18"/>
        <v>1.5139590872975711E-14</v>
      </c>
      <c r="E430" s="24">
        <f t="shared" si="19"/>
        <v>1.5139590872975711E-14</v>
      </c>
      <c r="F430" s="24">
        <f t="shared" si="20"/>
        <v>3.8602185768454321E-12</v>
      </c>
      <c r="G430" s="9"/>
    </row>
    <row r="431" spans="1:7" x14ac:dyDescent="0.25">
      <c r="A431" s="2">
        <v>408</v>
      </c>
      <c r="B431" s="48">
        <f>'6. JGEN 156.25 MHz Meas Data'!A410</f>
        <v>14547.5781085</v>
      </c>
      <c r="C431" s="48">
        <f>'6. JGEN 156.25 MHz Meas Data'!B410</f>
        <v>-138.292552363</v>
      </c>
      <c r="D431" s="24">
        <f t="shared" si="18"/>
        <v>1.4816470603527772E-14</v>
      </c>
      <c r="E431" s="24">
        <f t="shared" si="19"/>
        <v>1.4816470603527772E-14</v>
      </c>
      <c r="F431" s="24">
        <f t="shared" si="20"/>
        <v>3.854794139174079E-12</v>
      </c>
      <c r="G431" s="9"/>
    </row>
    <row r="432" spans="1:7" x14ac:dyDescent="0.25">
      <c r="A432" s="2">
        <v>409</v>
      </c>
      <c r="B432" s="48">
        <f>'6. JGEN 156.25 MHz Meas Data'!A411</f>
        <v>14809.576370500001</v>
      </c>
      <c r="C432" s="48">
        <f>'6. JGEN 156.25 MHz Meas Data'!B411</f>
        <v>-138.46224156900001</v>
      </c>
      <c r="D432" s="24">
        <f t="shared" si="18"/>
        <v>1.4248719698780635E-14</v>
      </c>
      <c r="E432" s="24">
        <f t="shared" si="19"/>
        <v>1.4248719698780635E-14</v>
      </c>
      <c r="F432" s="24">
        <f t="shared" si="20"/>
        <v>3.8075146719520423E-12</v>
      </c>
      <c r="G432" s="9"/>
    </row>
    <row r="433" spans="1:7" x14ac:dyDescent="0.25">
      <c r="A433" s="2">
        <v>410</v>
      </c>
      <c r="B433" s="48">
        <f>'6. JGEN 156.25 MHz Meas Data'!A412</f>
        <v>15076.293156</v>
      </c>
      <c r="C433" s="48">
        <f>'6. JGEN 156.25 MHz Meas Data'!B412</f>
        <v>-138.50143397900001</v>
      </c>
      <c r="D433" s="24">
        <f t="shared" si="18"/>
        <v>1.412071221679894E-14</v>
      </c>
      <c r="E433" s="24">
        <f t="shared" si="19"/>
        <v>1.412071221679894E-14</v>
      </c>
      <c r="F433" s="24">
        <f t="shared" si="20"/>
        <v>3.7833018434922301E-12</v>
      </c>
      <c r="G433" s="9"/>
    </row>
    <row r="434" spans="1:7" x14ac:dyDescent="0.25">
      <c r="A434" s="2">
        <v>411</v>
      </c>
      <c r="B434" s="48">
        <f>'6. JGEN 156.25 MHz Meas Data'!A413</f>
        <v>15347.8134445</v>
      </c>
      <c r="C434" s="48">
        <f>'6. JGEN 156.25 MHz Meas Data'!B413</f>
        <v>-138.45772788599999</v>
      </c>
      <c r="D434" s="24">
        <f t="shared" si="18"/>
        <v>1.4263536289702968E-14</v>
      </c>
      <c r="E434" s="24">
        <f t="shared" si="19"/>
        <v>1.4263536289702968E-14</v>
      </c>
      <c r="F434" s="24">
        <f t="shared" si="20"/>
        <v>3.853449671670544E-12</v>
      </c>
      <c r="G434" s="9"/>
    </row>
    <row r="435" spans="1:7" x14ac:dyDescent="0.25">
      <c r="A435" s="2">
        <v>412</v>
      </c>
      <c r="B435" s="48">
        <f>'6. JGEN 156.25 MHz Meas Data'!A414</f>
        <v>15624.2237458</v>
      </c>
      <c r="C435" s="48">
        <f>'6. JGEN 156.25 MHz Meas Data'!B414</f>
        <v>-138.51885497699999</v>
      </c>
      <c r="D435" s="24">
        <f t="shared" si="18"/>
        <v>1.4064182792450593E-14</v>
      </c>
      <c r="E435" s="24">
        <f t="shared" si="19"/>
        <v>1.4064182792450593E-14</v>
      </c>
      <c r="F435" s="24">
        <f t="shared" si="20"/>
        <v>3.9150366833199179E-12</v>
      </c>
      <c r="G435" s="9"/>
    </row>
    <row r="436" spans="1:7" x14ac:dyDescent="0.25">
      <c r="A436" s="2">
        <v>413</v>
      </c>
      <c r="B436" s="48">
        <f>'6. JGEN 156.25 MHz Meas Data'!A415</f>
        <v>15905.612127799999</v>
      </c>
      <c r="C436" s="48">
        <f>'6. JGEN 156.25 MHz Meas Data'!B415</f>
        <v>-138.68601670999999</v>
      </c>
      <c r="D436" s="24">
        <f t="shared" si="18"/>
        <v>1.3533132346612593E-14</v>
      </c>
      <c r="E436" s="24">
        <f t="shared" si="19"/>
        <v>1.3533132346612593E-14</v>
      </c>
      <c r="F436" s="24">
        <f t="shared" si="20"/>
        <v>3.8827819272625357E-12</v>
      </c>
      <c r="G436" s="9"/>
    </row>
    <row r="437" spans="1:7" x14ac:dyDescent="0.25">
      <c r="A437" s="2">
        <v>414</v>
      </c>
      <c r="B437" s="48">
        <f>'6. JGEN 156.25 MHz Meas Data'!A416</f>
        <v>16192.068244599999</v>
      </c>
      <c r="C437" s="48">
        <f>'6. JGEN 156.25 MHz Meas Data'!B416</f>
        <v>-138.77145615800001</v>
      </c>
      <c r="D437" s="24">
        <f t="shared" si="18"/>
        <v>1.3269494665699385E-14</v>
      </c>
      <c r="E437" s="24">
        <f t="shared" si="19"/>
        <v>1.3269494665699385E-14</v>
      </c>
      <c r="F437" s="24">
        <f t="shared" si="20"/>
        <v>3.8388882269928374E-12</v>
      </c>
      <c r="G437" s="9"/>
    </row>
    <row r="438" spans="1:7" x14ac:dyDescent="0.25">
      <c r="A438" s="2">
        <v>415</v>
      </c>
      <c r="B438" s="48">
        <f>'6. JGEN 156.25 MHz Meas Data'!A417</f>
        <v>16483.683364799999</v>
      </c>
      <c r="C438" s="48">
        <f>'6. JGEN 156.25 MHz Meas Data'!B417</f>
        <v>-138.81654663699999</v>
      </c>
      <c r="D438" s="24">
        <f t="shared" si="18"/>
        <v>1.3132437310030947E-14</v>
      </c>
      <c r="E438" s="24">
        <f t="shared" si="19"/>
        <v>1.3132437310030947E-14</v>
      </c>
      <c r="F438" s="24">
        <f t="shared" si="20"/>
        <v>3.8496012833074137E-12</v>
      </c>
      <c r="G438" s="9"/>
    </row>
    <row r="439" spans="1:7" x14ac:dyDescent="0.25">
      <c r="A439" s="2">
        <v>416</v>
      </c>
      <c r="B439" s="48">
        <f>'6. JGEN 156.25 MHz Meas Data'!A418</f>
        <v>16780.550400700002</v>
      </c>
      <c r="C439" s="48">
        <f>'6. JGEN 156.25 MHz Meas Data'!B418</f>
        <v>-138.940787043</v>
      </c>
      <c r="D439" s="24">
        <f t="shared" si="18"/>
        <v>1.2762075092560454E-14</v>
      </c>
      <c r="E439" s="24">
        <f t="shared" si="19"/>
        <v>1.2762075092560454E-14</v>
      </c>
      <c r="F439" s="24">
        <f t="shared" si="20"/>
        <v>3.8436135715165809E-12</v>
      </c>
      <c r="G439" s="9"/>
    </row>
    <row r="440" spans="1:7" x14ac:dyDescent="0.25">
      <c r="A440" s="2">
        <v>417</v>
      </c>
      <c r="B440" s="48">
        <f>'6. JGEN 156.25 MHz Meas Data'!A419</f>
        <v>17082.763938100001</v>
      </c>
      <c r="C440" s="48">
        <f>'6. JGEN 156.25 MHz Meas Data'!B419</f>
        <v>-138.98941471500001</v>
      </c>
      <c r="D440" s="24">
        <f t="shared" si="18"/>
        <v>1.26199759857402E-14</v>
      </c>
      <c r="E440" s="24">
        <f t="shared" si="19"/>
        <v>1.26199759857402E-14</v>
      </c>
      <c r="F440" s="24">
        <f t="shared" si="20"/>
        <v>3.8353997214203503E-12</v>
      </c>
      <c r="G440" s="9"/>
    </row>
    <row r="441" spans="1:7" x14ac:dyDescent="0.25">
      <c r="A441" s="2">
        <v>418</v>
      </c>
      <c r="B441" s="48">
        <f>'6. JGEN 156.25 MHz Meas Data'!A420</f>
        <v>17390.420266100002</v>
      </c>
      <c r="C441" s="48">
        <f>'6. JGEN 156.25 MHz Meas Data'!B420</f>
        <v>-138.996462554</v>
      </c>
      <c r="D441" s="24">
        <f t="shared" si="18"/>
        <v>1.259951258319946E-14</v>
      </c>
      <c r="E441" s="24">
        <f t="shared" si="19"/>
        <v>1.259951258319946E-14</v>
      </c>
      <c r="F441" s="24">
        <f t="shared" si="20"/>
        <v>3.879467623578987E-12</v>
      </c>
      <c r="G441" s="9"/>
    </row>
    <row r="442" spans="1:7" x14ac:dyDescent="0.25">
      <c r="A442" s="2">
        <v>419</v>
      </c>
      <c r="B442" s="48">
        <f>'6. JGEN 156.25 MHz Meas Data'!A421</f>
        <v>17703.617407999998</v>
      </c>
      <c r="C442" s="48">
        <f>'6. JGEN 156.25 MHz Meas Data'!B421</f>
        <v>-139.02284110900001</v>
      </c>
      <c r="D442" s="24">
        <f t="shared" si="18"/>
        <v>1.2523216512049432E-14</v>
      </c>
      <c r="E442" s="24">
        <f t="shared" si="19"/>
        <v>1.2523216512049432E-14</v>
      </c>
      <c r="F442" s="24">
        <f t="shared" si="20"/>
        <v>3.9341834746799192E-12</v>
      </c>
      <c r="G442" s="9"/>
    </row>
    <row r="443" spans="1:7" x14ac:dyDescent="0.25">
      <c r="A443" s="2">
        <v>420</v>
      </c>
      <c r="B443" s="48">
        <f>'6. JGEN 156.25 MHz Meas Data'!A422</f>
        <v>18022.455152499999</v>
      </c>
      <c r="C443" s="48">
        <f>'6. JGEN 156.25 MHz Meas Data'!B422</f>
        <v>-139.21294060599999</v>
      </c>
      <c r="D443" s="24">
        <f t="shared" si="18"/>
        <v>1.1986873976076573E-14</v>
      </c>
      <c r="E443" s="24">
        <f t="shared" si="19"/>
        <v>1.1986873976076573E-14</v>
      </c>
      <c r="F443" s="24">
        <f t="shared" si="20"/>
        <v>3.9073709843625063E-12</v>
      </c>
      <c r="G443" s="9"/>
    </row>
    <row r="444" spans="1:7" x14ac:dyDescent="0.25">
      <c r="A444" s="2">
        <v>421</v>
      </c>
      <c r="B444" s="48">
        <f>'6. JGEN 156.25 MHz Meas Data'!A423</f>
        <v>18347.0350855</v>
      </c>
      <c r="C444" s="48">
        <f>'6. JGEN 156.25 MHz Meas Data'!B423</f>
        <v>-139.21683750700001</v>
      </c>
      <c r="D444" s="24">
        <f t="shared" si="18"/>
        <v>1.1976123042703914E-14</v>
      </c>
      <c r="E444" s="24">
        <f t="shared" si="19"/>
        <v>1.1976123042703914E-14</v>
      </c>
      <c r="F444" s="24">
        <f t="shared" si="20"/>
        <v>3.8889539834174959E-12</v>
      </c>
      <c r="G444" s="9"/>
    </row>
    <row r="445" spans="1:7" x14ac:dyDescent="0.25">
      <c r="A445" s="2">
        <v>422</v>
      </c>
      <c r="B445" s="48">
        <f>'6. JGEN 156.25 MHz Meas Data'!A424</f>
        <v>18677.4606222</v>
      </c>
      <c r="C445" s="48">
        <f>'6. JGEN 156.25 MHz Meas Data'!B424</f>
        <v>-139.35485657300001</v>
      </c>
      <c r="D445" s="24">
        <f t="shared" si="18"/>
        <v>1.1601505298198426E-14</v>
      </c>
      <c r="E445" s="24">
        <f t="shared" si="19"/>
        <v>1.1601505298198426E-14</v>
      </c>
      <c r="F445" s="24">
        <f t="shared" si="20"/>
        <v>3.895325249327899E-12</v>
      </c>
      <c r="G445" s="9"/>
    </row>
    <row r="446" spans="1:7" x14ac:dyDescent="0.25">
      <c r="A446" s="2">
        <v>423</v>
      </c>
      <c r="B446" s="48">
        <f>'6. JGEN 156.25 MHz Meas Data'!A425</f>
        <v>19013.8370407</v>
      </c>
      <c r="C446" s="48">
        <f>'6. JGEN 156.25 MHz Meas Data'!B425</f>
        <v>-139.50047651700001</v>
      </c>
      <c r="D446" s="24">
        <f t="shared" si="18"/>
        <v>1.1218953508412666E-14</v>
      </c>
      <c r="E446" s="24">
        <f t="shared" si="19"/>
        <v>1.1218953508412666E-14</v>
      </c>
      <c r="F446" s="24">
        <f t="shared" si="20"/>
        <v>3.8381321009473116E-12</v>
      </c>
      <c r="G446" s="9"/>
    </row>
    <row r="447" spans="1:7" x14ac:dyDescent="0.25">
      <c r="A447" s="2">
        <v>424</v>
      </c>
      <c r="B447" s="48">
        <f>'6. JGEN 156.25 MHz Meas Data'!A426</f>
        <v>19356.271514799999</v>
      </c>
      <c r="C447" s="48">
        <f>'6. JGEN 156.25 MHz Meas Data'!B426</f>
        <v>-139.49367825300001</v>
      </c>
      <c r="D447" s="24">
        <f t="shared" si="18"/>
        <v>1.1236528940881497E-14</v>
      </c>
      <c r="E447" s="24">
        <f t="shared" si="19"/>
        <v>1.1236528940881497E-14</v>
      </c>
      <c r="F447" s="24">
        <f t="shared" si="20"/>
        <v>3.8447656615928978E-12</v>
      </c>
      <c r="G447" s="9"/>
    </row>
    <row r="448" spans="1:7" x14ac:dyDescent="0.25">
      <c r="A448" s="2">
        <v>425</v>
      </c>
      <c r="B448" s="48">
        <f>'6. JGEN 156.25 MHz Meas Data'!A427</f>
        <v>19704.8731486</v>
      </c>
      <c r="C448" s="48">
        <f>'6. JGEN 156.25 MHz Meas Data'!B427</f>
        <v>-139.69540576899999</v>
      </c>
      <c r="D448" s="24">
        <f t="shared" si="18"/>
        <v>1.0726534232508888E-14</v>
      </c>
      <c r="E448" s="24">
        <f t="shared" si="19"/>
        <v>1.0726534232508888E-14</v>
      </c>
      <c r="F448" s="24">
        <f t="shared" si="20"/>
        <v>3.8281798527482598E-12</v>
      </c>
      <c r="G448" s="9"/>
    </row>
    <row r="449" spans="1:7" x14ac:dyDescent="0.25">
      <c r="A449" s="2">
        <v>426</v>
      </c>
      <c r="B449" s="48">
        <f>'6. JGEN 156.25 MHz Meas Data'!A428</f>
        <v>20059.753011000001</v>
      </c>
      <c r="C449" s="48">
        <f>'6. JGEN 156.25 MHz Meas Data'!B428</f>
        <v>-139.713084563</v>
      </c>
      <c r="D449" s="24">
        <f t="shared" si="18"/>
        <v>1.0682958559109211E-14</v>
      </c>
      <c r="E449" s="24">
        <f t="shared" si="19"/>
        <v>1.0682958559109211E-14</v>
      </c>
      <c r="F449" s="24">
        <f t="shared" si="20"/>
        <v>3.7988989279716222E-12</v>
      </c>
      <c r="G449" s="9"/>
    </row>
    <row r="450" spans="1:7" x14ac:dyDescent="0.25">
      <c r="A450" s="2">
        <v>427</v>
      </c>
      <c r="B450" s="48">
        <f>'6. JGEN 156.25 MHz Meas Data'!A429</f>
        <v>20421.024171500001</v>
      </c>
      <c r="C450" s="48">
        <f>'6. JGEN 156.25 MHz Meas Data'!B429</f>
        <v>-139.64557875099999</v>
      </c>
      <c r="D450" s="24">
        <f t="shared" si="18"/>
        <v>1.0850309462323003E-14</v>
      </c>
      <c r="E450" s="24">
        <f t="shared" si="19"/>
        <v>1.0850309462323003E-14</v>
      </c>
      <c r="F450" s="24">
        <f t="shared" si="20"/>
        <v>3.889674363730182E-12</v>
      </c>
      <c r="G450" s="9"/>
    </row>
    <row r="451" spans="1:7" x14ac:dyDescent="0.25">
      <c r="A451" s="2">
        <v>428</v>
      </c>
      <c r="B451" s="48">
        <f>'6. JGEN 156.25 MHz Meas Data'!A430</f>
        <v>20788.801735599998</v>
      </c>
      <c r="C451" s="48">
        <f>'6. JGEN 156.25 MHz Meas Data'!B430</f>
        <v>-139.724474208</v>
      </c>
      <c r="D451" s="24">
        <f t="shared" si="18"/>
        <v>1.0654978536407662E-14</v>
      </c>
      <c r="E451" s="24">
        <f t="shared" si="19"/>
        <v>1.0654978536407662E-14</v>
      </c>
      <c r="F451" s="24">
        <f t="shared" si="20"/>
        <v>3.9545812177210325E-12</v>
      </c>
      <c r="G451" s="9"/>
    </row>
    <row r="452" spans="1:7" x14ac:dyDescent="0.25">
      <c r="A452" s="2">
        <v>429</v>
      </c>
      <c r="B452" s="48">
        <f>'6. JGEN 156.25 MHz Meas Data'!A431</f>
        <v>21163.202882199999</v>
      </c>
      <c r="C452" s="48">
        <f>'6. JGEN 156.25 MHz Meas Data'!B431</f>
        <v>-139.75500055800001</v>
      </c>
      <c r="D452" s="24">
        <f t="shared" si="18"/>
        <v>1.0580347800554143E-14</v>
      </c>
      <c r="E452" s="24">
        <f t="shared" si="19"/>
        <v>1.0580347800554143E-14</v>
      </c>
      <c r="F452" s="24">
        <f t="shared" si="20"/>
        <v>3.9752652644918505E-12</v>
      </c>
      <c r="G452" s="9"/>
    </row>
    <row r="453" spans="1:7" x14ac:dyDescent="0.25">
      <c r="A453" s="2">
        <v>430</v>
      </c>
      <c r="B453" s="48">
        <f>'6. JGEN 156.25 MHz Meas Data'!A432</f>
        <v>21544.346900299999</v>
      </c>
      <c r="C453" s="48">
        <f>'6. JGEN 156.25 MHz Meas Data'!B432</f>
        <v>-139.93185095199999</v>
      </c>
      <c r="D453" s="24">
        <f t="shared" si="18"/>
        <v>1.0158156625557127E-14</v>
      </c>
      <c r="E453" s="24">
        <f t="shared" si="19"/>
        <v>1.0158156625557127E-14</v>
      </c>
      <c r="F453" s="24">
        <f t="shared" si="20"/>
        <v>3.9521784531763402E-12</v>
      </c>
      <c r="G453" s="9"/>
    </row>
    <row r="454" spans="1:7" x14ac:dyDescent="0.25">
      <c r="A454" s="2">
        <v>431</v>
      </c>
      <c r="B454" s="48">
        <f>'6. JGEN 156.25 MHz Meas Data'!A433</f>
        <v>21932.355227299999</v>
      </c>
      <c r="C454" s="48">
        <f>'6. JGEN 156.25 MHz Meas Data'!B433</f>
        <v>-139.970913131</v>
      </c>
      <c r="D454" s="24">
        <f t="shared" si="18"/>
        <v>1.006719977498202E-14</v>
      </c>
      <c r="E454" s="24">
        <f t="shared" si="19"/>
        <v>1.006719977498202E-14</v>
      </c>
      <c r="F454" s="24">
        <f t="shared" si="20"/>
        <v>3.9238033499759635E-12</v>
      </c>
      <c r="G454" s="9"/>
    </row>
    <row r="455" spans="1:7" x14ac:dyDescent="0.25">
      <c r="A455" s="2">
        <v>432</v>
      </c>
      <c r="B455" s="48">
        <f>'6. JGEN 156.25 MHz Meas Data'!A434</f>
        <v>22327.351487799999</v>
      </c>
      <c r="C455" s="48">
        <f>'6. JGEN 156.25 MHz Meas Data'!B434</f>
        <v>-139.91904851699999</v>
      </c>
      <c r="D455" s="24">
        <f t="shared" si="18"/>
        <v>1.0188145726913558E-14</v>
      </c>
      <c r="E455" s="24">
        <f t="shared" si="19"/>
        <v>1.0188145726913558E-14</v>
      </c>
      <c r="F455" s="24">
        <f t="shared" si="20"/>
        <v>4.0003928641921249E-12</v>
      </c>
      <c r="G455" s="9"/>
    </row>
    <row r="456" spans="1:7" x14ac:dyDescent="0.25">
      <c r="A456" s="2">
        <v>433</v>
      </c>
      <c r="B456" s="48">
        <f>'6. JGEN 156.25 MHz Meas Data'!A435</f>
        <v>22729.461532599998</v>
      </c>
      <c r="C456" s="48">
        <f>'6. JGEN 156.25 MHz Meas Data'!B435</f>
        <v>-140.01102964200001</v>
      </c>
      <c r="D456" s="24">
        <f t="shared" si="18"/>
        <v>9.9746355330571475E-15</v>
      </c>
      <c r="E456" s="24">
        <f t="shared" si="19"/>
        <v>9.9746355330571475E-15</v>
      </c>
      <c r="F456" s="24">
        <f t="shared" si="20"/>
        <v>4.0538284378697079E-12</v>
      </c>
      <c r="G456" s="9"/>
    </row>
    <row r="457" spans="1:7" x14ac:dyDescent="0.25">
      <c r="A457" s="2">
        <v>434</v>
      </c>
      <c r="B457" s="48">
        <f>'6. JGEN 156.25 MHz Meas Data'!A436</f>
        <v>23138.813479199998</v>
      </c>
      <c r="C457" s="48">
        <f>'6. JGEN 156.25 MHz Meas Data'!B436</f>
        <v>-140.020513704</v>
      </c>
      <c r="D457" s="24">
        <f t="shared" si="18"/>
        <v>9.9528768306639423E-15</v>
      </c>
      <c r="E457" s="24">
        <f t="shared" si="19"/>
        <v>9.9528768306639423E-15</v>
      </c>
      <c r="F457" s="24">
        <f t="shared" si="20"/>
        <v>4.0786829884923961E-12</v>
      </c>
      <c r="G457" s="9"/>
    </row>
    <row r="458" spans="1:7" x14ac:dyDescent="0.25">
      <c r="A458" s="2">
        <v>435</v>
      </c>
      <c r="B458" s="48">
        <f>'6. JGEN 156.25 MHz Meas Data'!A437</f>
        <v>23555.537752600001</v>
      </c>
      <c r="C458" s="48">
        <f>'6. JGEN 156.25 MHz Meas Data'!B437</f>
        <v>-140.15718151999999</v>
      </c>
      <c r="D458" s="24">
        <f t="shared" si="18"/>
        <v>9.644547314367185E-15</v>
      </c>
      <c r="E458" s="24">
        <f t="shared" si="19"/>
        <v>9.644547314367185E-15</v>
      </c>
      <c r="F458" s="24">
        <f t="shared" si="20"/>
        <v>4.0833611686748846E-12</v>
      </c>
      <c r="G458" s="9"/>
    </row>
    <row r="459" spans="1:7" x14ac:dyDescent="0.25">
      <c r="A459" s="2">
        <v>436</v>
      </c>
      <c r="B459" s="48">
        <f>'6. JGEN 156.25 MHz Meas Data'!A438</f>
        <v>23979.767126399998</v>
      </c>
      <c r="C459" s="48">
        <f>'6. JGEN 156.25 MHz Meas Data'!B438</f>
        <v>-140.34031321500001</v>
      </c>
      <c r="D459" s="24">
        <f t="shared" si="18"/>
        <v>9.2463148672325774E-15</v>
      </c>
      <c r="E459" s="24">
        <f t="shared" si="19"/>
        <v>9.2463148672325774E-15</v>
      </c>
      <c r="F459" s="24">
        <f t="shared" si="20"/>
        <v>4.0070293169210572E-12</v>
      </c>
      <c r="G459" s="9"/>
    </row>
    <row r="460" spans="1:7" x14ac:dyDescent="0.25">
      <c r="A460" s="2">
        <v>437</v>
      </c>
      <c r="B460" s="48">
        <f>'6. JGEN 156.25 MHz Meas Data'!A439</f>
        <v>24411.636765800002</v>
      </c>
      <c r="C460" s="48">
        <f>'6. JGEN 156.25 MHz Meas Data'!B439</f>
        <v>-140.39610764099999</v>
      </c>
      <c r="D460" s="24">
        <f t="shared" si="18"/>
        <v>9.1282859436016098E-15</v>
      </c>
      <c r="E460" s="24">
        <f t="shared" si="19"/>
        <v>9.1282859436016098E-15</v>
      </c>
      <c r="F460" s="24">
        <f t="shared" si="20"/>
        <v>3.9677161131469859E-12</v>
      </c>
      <c r="G460" s="9"/>
    </row>
    <row r="461" spans="1:7" x14ac:dyDescent="0.25">
      <c r="A461" s="2">
        <v>438</v>
      </c>
      <c r="B461" s="48">
        <f>'6. JGEN 156.25 MHz Meas Data'!A440</f>
        <v>24851.284269799999</v>
      </c>
      <c r="C461" s="48">
        <f>'6. JGEN 156.25 MHz Meas Data'!B440</f>
        <v>-140.53602233000001</v>
      </c>
      <c r="D461" s="24">
        <f t="shared" si="18"/>
        <v>8.8388907705954411E-15</v>
      </c>
      <c r="E461" s="24">
        <f t="shared" si="19"/>
        <v>8.8388907705954411E-15</v>
      </c>
      <c r="F461" s="24">
        <f t="shared" si="20"/>
        <v>3.9496121981617993E-12</v>
      </c>
      <c r="G461" s="9"/>
    </row>
    <row r="462" spans="1:7" x14ac:dyDescent="0.25">
      <c r="A462" s="2">
        <v>439</v>
      </c>
      <c r="B462" s="48">
        <f>'6. JGEN 156.25 MHz Meas Data'!A441</f>
        <v>25298.849716000001</v>
      </c>
      <c r="C462" s="48">
        <f>'6. JGEN 156.25 MHz Meas Data'!B441</f>
        <v>-140.60413203300001</v>
      </c>
      <c r="D462" s="24">
        <f t="shared" si="18"/>
        <v>8.7013531813803467E-15</v>
      </c>
      <c r="E462" s="24">
        <f t="shared" si="19"/>
        <v>8.7013531813803467E-15</v>
      </c>
      <c r="F462" s="24">
        <f t="shared" si="20"/>
        <v>3.9252035554114656E-12</v>
      </c>
      <c r="G462" s="9"/>
    </row>
    <row r="463" spans="1:7" x14ac:dyDescent="0.25">
      <c r="A463" s="2">
        <v>440</v>
      </c>
      <c r="B463" s="48">
        <f>'6. JGEN 156.25 MHz Meas Data'!A442</f>
        <v>25754.475704500001</v>
      </c>
      <c r="C463" s="48">
        <f>'6. JGEN 156.25 MHz Meas Data'!B442</f>
        <v>-140.58234563600001</v>
      </c>
      <c r="D463" s="24">
        <f t="shared" si="18"/>
        <v>8.7451132177100914E-15</v>
      </c>
      <c r="E463" s="24">
        <f t="shared" si="19"/>
        <v>8.7451132177100914E-15</v>
      </c>
      <c r="F463" s="24">
        <f t="shared" si="20"/>
        <v>3.974531749458808E-12</v>
      </c>
      <c r="G463" s="9"/>
    </row>
    <row r="464" spans="1:7" x14ac:dyDescent="0.25">
      <c r="A464" s="2">
        <v>441</v>
      </c>
      <c r="B464" s="48">
        <f>'6. JGEN 156.25 MHz Meas Data'!A443</f>
        <v>26218.307403800001</v>
      </c>
      <c r="C464" s="48">
        <f>'6. JGEN 156.25 MHz Meas Data'!B443</f>
        <v>-140.58085068</v>
      </c>
      <c r="D464" s="24">
        <f t="shared" si="18"/>
        <v>8.7481240341976384E-15</v>
      </c>
      <c r="E464" s="24">
        <f t="shared" si="19"/>
        <v>8.7481240341976384E-15</v>
      </c>
      <c r="F464" s="24">
        <f t="shared" si="20"/>
        <v>4.0569589804052189E-12</v>
      </c>
      <c r="G464" s="9"/>
    </row>
    <row r="465" spans="1:7" x14ac:dyDescent="0.25">
      <c r="A465" s="2">
        <v>442</v>
      </c>
      <c r="B465" s="48">
        <f>'6. JGEN 156.25 MHz Meas Data'!A444</f>
        <v>26690.4925965</v>
      </c>
      <c r="C465" s="48">
        <f>'6. JGEN 156.25 MHz Meas Data'!B444</f>
        <v>-140.72295334899999</v>
      </c>
      <c r="D465" s="24">
        <f t="shared" si="18"/>
        <v>8.4665146676908151E-15</v>
      </c>
      <c r="E465" s="24">
        <f t="shared" si="19"/>
        <v>8.4665146676908151E-15</v>
      </c>
      <c r="F465" s="24">
        <f t="shared" si="20"/>
        <v>4.0642487463560297E-12</v>
      </c>
      <c r="G465" s="9"/>
    </row>
    <row r="466" spans="1:7" x14ac:dyDescent="0.25">
      <c r="A466" s="2">
        <v>443</v>
      </c>
      <c r="B466" s="48">
        <f>'6. JGEN 156.25 MHz Meas Data'!A445</f>
        <v>27171.181726999999</v>
      </c>
      <c r="C466" s="48">
        <f>'6. JGEN 156.25 MHz Meas Data'!B445</f>
        <v>-140.79421831799999</v>
      </c>
      <c r="D466" s="24">
        <f t="shared" si="18"/>
        <v>8.3287182020465258E-15</v>
      </c>
      <c r="E466" s="24">
        <f t="shared" si="19"/>
        <v>8.3287182020465258E-15</v>
      </c>
      <c r="F466" s="24">
        <f t="shared" si="20"/>
        <v>4.0366429423495226E-12</v>
      </c>
      <c r="G466" s="9"/>
    </row>
    <row r="467" spans="1:7" x14ac:dyDescent="0.25">
      <c r="A467" s="2">
        <v>444</v>
      </c>
      <c r="B467" s="48">
        <f>'6. JGEN 156.25 MHz Meas Data'!A446</f>
        <v>27660.527949200001</v>
      </c>
      <c r="C467" s="48">
        <f>'6. JGEN 156.25 MHz Meas Data'!B446</f>
        <v>-140.91300907900001</v>
      </c>
      <c r="D467" s="24">
        <f t="shared" si="18"/>
        <v>8.1039936508450202E-15</v>
      </c>
      <c r="E467" s="24">
        <f t="shared" si="19"/>
        <v>8.1039936508450202E-15</v>
      </c>
      <c r="F467" s="24">
        <f t="shared" si="20"/>
        <v>4.0206427328568334E-12</v>
      </c>
      <c r="G467" s="9"/>
    </row>
    <row r="468" spans="1:7" x14ac:dyDescent="0.25">
      <c r="A468" s="2">
        <v>445</v>
      </c>
      <c r="B468" s="48">
        <f>'6. JGEN 156.25 MHz Meas Data'!A447</f>
        <v>28158.6871751</v>
      </c>
      <c r="C468" s="48">
        <f>'6. JGEN 156.25 MHz Meas Data'!B447</f>
        <v>-140.84221414800001</v>
      </c>
      <c r="D468" s="24">
        <f t="shared" si="18"/>
        <v>8.2371805471802161E-15</v>
      </c>
      <c r="E468" s="24">
        <f t="shared" si="19"/>
        <v>8.2371805471802161E-15</v>
      </c>
      <c r="F468" s="24">
        <f t="shared" si="20"/>
        <v>4.0702533443926439E-12</v>
      </c>
      <c r="G468" s="9"/>
    </row>
    <row r="469" spans="1:7" x14ac:dyDescent="0.25">
      <c r="A469" s="2">
        <v>446</v>
      </c>
      <c r="B469" s="48">
        <f>'6. JGEN 156.25 MHz Meas Data'!A448</f>
        <v>28665.818124599999</v>
      </c>
      <c r="C469" s="48">
        <f>'6. JGEN 156.25 MHz Meas Data'!B448</f>
        <v>-140.816053329</v>
      </c>
      <c r="D469" s="24">
        <f t="shared" si="18"/>
        <v>8.2869490192188168E-15</v>
      </c>
      <c r="E469" s="24">
        <f t="shared" si="19"/>
        <v>8.2869490192188168E-15</v>
      </c>
      <c r="F469" s="24">
        <f t="shared" si="20"/>
        <v>4.1899487583344715E-12</v>
      </c>
      <c r="G469" s="9"/>
    </row>
    <row r="470" spans="1:7" x14ac:dyDescent="0.25">
      <c r="A470" s="2">
        <v>447</v>
      </c>
      <c r="B470" s="48">
        <f>'6. JGEN 156.25 MHz Meas Data'!A449</f>
        <v>29182.082376400002</v>
      </c>
      <c r="C470" s="48">
        <f>'6. JGEN 156.25 MHz Meas Data'!B449</f>
        <v>-141.03343425099999</v>
      </c>
      <c r="D470" s="24">
        <f t="shared" si="18"/>
        <v>7.8823656081683505E-15</v>
      </c>
      <c r="E470" s="24">
        <f t="shared" si="19"/>
        <v>7.8823656081683505E-15</v>
      </c>
      <c r="F470" s="24">
        <f t="shared" si="20"/>
        <v>4.1738195591134396E-12</v>
      </c>
      <c r="G470" s="9"/>
    </row>
    <row r="471" spans="1:7" x14ac:dyDescent="0.25">
      <c r="A471" s="2">
        <v>448</v>
      </c>
      <c r="B471" s="48">
        <f>'6. JGEN 156.25 MHz Meas Data'!A450</f>
        <v>29707.644419</v>
      </c>
      <c r="C471" s="48">
        <f>'6. JGEN 156.25 MHz Meas Data'!B450</f>
        <v>-141.26809671000001</v>
      </c>
      <c r="D471" s="24">
        <f t="shared" ref="D471:D534" si="21">10^(C471/10)</f>
        <v>7.4677596031428248E-15</v>
      </c>
      <c r="E471" s="24">
        <f t="shared" ref="E471:E534" si="22">IF($B471&gt;=$C$11, IF($B471&lt;=$C$12,$D471,0),0)</f>
        <v>7.4677596031428248E-15</v>
      </c>
      <c r="F471" s="24">
        <f t="shared" si="20"/>
        <v>4.0337215801112185E-12</v>
      </c>
      <c r="G471" s="9"/>
    </row>
    <row r="472" spans="1:7" x14ac:dyDescent="0.25">
      <c r="A472" s="2">
        <v>449</v>
      </c>
      <c r="B472" s="48">
        <f>'6. JGEN 156.25 MHz Meas Data'!A451</f>
        <v>30242.671703100001</v>
      </c>
      <c r="C472" s="48">
        <f>'6. JGEN 156.25 MHz Meas Data'!B451</f>
        <v>-141.21562584899999</v>
      </c>
      <c r="D472" s="24">
        <f t="shared" si="21"/>
        <v>7.5585312871970249E-15</v>
      </c>
      <c r="E472" s="24">
        <f t="shared" si="22"/>
        <v>7.5585312871970249E-15</v>
      </c>
      <c r="F472" s="24">
        <f t="shared" si="20"/>
        <v>4.0197378025775545E-12</v>
      </c>
      <c r="G472" s="9"/>
    </row>
    <row r="473" spans="1:7" x14ac:dyDescent="0.25">
      <c r="A473" s="2">
        <v>450</v>
      </c>
      <c r="B473" s="48">
        <f>'6. JGEN 156.25 MHz Meas Data'!A452</f>
        <v>30787.334695500002</v>
      </c>
      <c r="C473" s="48">
        <f>'6. JGEN 156.25 MHz Meas Data'!B452</f>
        <v>-141.10881799200001</v>
      </c>
      <c r="D473" s="24">
        <f t="shared" si="21"/>
        <v>7.7467260974323298E-15</v>
      </c>
      <c r="E473" s="24">
        <f t="shared" si="22"/>
        <v>7.7467260974323298E-15</v>
      </c>
      <c r="F473" s="24">
        <f t="shared" ref="F473:F536" si="23">((E473+E472)/2)*($B473-$B472)</f>
        <v>4.1681036432822175E-12</v>
      </c>
      <c r="G473" s="9"/>
    </row>
    <row r="474" spans="1:7" x14ac:dyDescent="0.25">
      <c r="A474" s="2">
        <v>451</v>
      </c>
      <c r="B474" s="48">
        <f>'6. JGEN 156.25 MHz Meas Data'!A453</f>
        <v>31341.806932899999</v>
      </c>
      <c r="C474" s="48">
        <f>'6. JGEN 156.25 MHz Meas Data'!B453</f>
        <v>-141.20946971399999</v>
      </c>
      <c r="D474" s="24">
        <f t="shared" si="21"/>
        <v>7.5692531212700565E-15</v>
      </c>
      <c r="E474" s="24">
        <f t="shared" si="22"/>
        <v>7.5692531212700565E-15</v>
      </c>
      <c r="F474" s="24">
        <f t="shared" si="23"/>
        <v>4.2461426326828893E-12</v>
      </c>
      <c r="G474" s="9"/>
    </row>
    <row r="475" spans="1:7" x14ac:dyDescent="0.25">
      <c r="A475" s="2">
        <v>452</v>
      </c>
      <c r="B475" s="48">
        <f>'6. JGEN 156.25 MHz Meas Data'!A454</f>
        <v>31906.265077299999</v>
      </c>
      <c r="C475" s="48">
        <f>'6. JGEN 156.25 MHz Meas Data'!B454</f>
        <v>-141.27674225600001</v>
      </c>
      <c r="D475" s="24">
        <f t="shared" si="21"/>
        <v>7.4529082427195784E-15</v>
      </c>
      <c r="E475" s="24">
        <f t="shared" si="22"/>
        <v>7.4529082427195784E-15</v>
      </c>
      <c r="F475" s="24">
        <f t="shared" si="23"/>
        <v>4.2396906641974773E-12</v>
      </c>
      <c r="G475" s="9"/>
    </row>
    <row r="476" spans="1:7" x14ac:dyDescent="0.25">
      <c r="A476" s="2">
        <v>453</v>
      </c>
      <c r="B476" s="48">
        <f>'6. JGEN 156.25 MHz Meas Data'!A455</f>
        <v>32480.8889724</v>
      </c>
      <c r="C476" s="48">
        <f>'6. JGEN 156.25 MHz Meas Data'!B455</f>
        <v>-141.151636771</v>
      </c>
      <c r="D476" s="24">
        <f t="shared" si="21"/>
        <v>7.670723403087284E-15</v>
      </c>
      <c r="E476" s="24">
        <f t="shared" si="22"/>
        <v>7.670723403087284E-15</v>
      </c>
      <c r="F476" s="24">
        <f t="shared" si="23"/>
        <v>4.3452000621855915E-12</v>
      </c>
      <c r="G476" s="9"/>
    </row>
    <row r="477" spans="1:7" x14ac:dyDescent="0.25">
      <c r="A477" s="2">
        <v>454</v>
      </c>
      <c r="B477" s="48">
        <f>'6. JGEN 156.25 MHz Meas Data'!A456</f>
        <v>33065.861700900001</v>
      </c>
      <c r="C477" s="48">
        <f>'6. JGEN 156.25 MHz Meas Data'!B456</f>
        <v>-141.41517810299999</v>
      </c>
      <c r="D477" s="24">
        <f t="shared" si="21"/>
        <v>7.2190855705416575E-15</v>
      </c>
      <c r="E477" s="24">
        <f t="shared" si="22"/>
        <v>7.2190855705416575E-15</v>
      </c>
      <c r="F477" s="24">
        <f t="shared" si="23"/>
        <v>4.3550660910737592E-12</v>
      </c>
      <c r="G477" s="9"/>
    </row>
    <row r="478" spans="1:7" x14ac:dyDescent="0.25">
      <c r="A478" s="2">
        <v>455</v>
      </c>
      <c r="B478" s="48">
        <f>'6. JGEN 156.25 MHz Meas Data'!A457</f>
        <v>33661.369642700003</v>
      </c>
      <c r="C478" s="48">
        <f>'6. JGEN 156.25 MHz Meas Data'!B457</f>
        <v>-141.393743613</v>
      </c>
      <c r="D478" s="24">
        <f t="shared" si="21"/>
        <v>7.2548032469442484E-15</v>
      </c>
      <c r="E478" s="24">
        <f t="shared" si="22"/>
        <v>7.2548032469442484E-15</v>
      </c>
      <c r="F478" s="24">
        <f t="shared" si="23"/>
        <v>4.3096578697715501E-12</v>
      </c>
      <c r="G478" s="9"/>
    </row>
    <row r="479" spans="1:7" x14ac:dyDescent="0.25">
      <c r="A479" s="2">
        <v>456</v>
      </c>
      <c r="B479" s="48">
        <f>'6. JGEN 156.25 MHz Meas Data'!A458</f>
        <v>34267.6025343</v>
      </c>
      <c r="C479" s="48">
        <f>'6. JGEN 156.25 MHz Meas Data'!B458</f>
        <v>-141.57009609599999</v>
      </c>
      <c r="D479" s="24">
        <f t="shared" si="21"/>
        <v>6.9661110008096463E-15</v>
      </c>
      <c r="E479" s="24">
        <f t="shared" si="22"/>
        <v>6.9661110008096463E-15</v>
      </c>
      <c r="F479" s="24">
        <f t="shared" si="23"/>
        <v>4.3105929828057196E-12</v>
      </c>
      <c r="G479" s="9"/>
    </row>
    <row r="480" spans="1:7" x14ac:dyDescent="0.25">
      <c r="A480" s="2">
        <v>457</v>
      </c>
      <c r="B480" s="48">
        <f>'6. JGEN 156.25 MHz Meas Data'!A459</f>
        <v>34884.753529499998</v>
      </c>
      <c r="C480" s="48">
        <f>'6. JGEN 156.25 MHz Meas Data'!B459</f>
        <v>-141.60343297</v>
      </c>
      <c r="D480" s="24">
        <f t="shared" si="21"/>
        <v>6.9128431499378283E-15</v>
      </c>
      <c r="E480" s="24">
        <f t="shared" si="22"/>
        <v>6.9128431499378283E-15</v>
      </c>
      <c r="F480" s="24">
        <f t="shared" si="23"/>
        <v>4.2827051832344728E-12</v>
      </c>
      <c r="G480" s="9"/>
    </row>
    <row r="481" spans="1:7" x14ac:dyDescent="0.25">
      <c r="A481" s="2">
        <v>458</v>
      </c>
      <c r="B481" s="48">
        <f>'6. JGEN 156.25 MHz Meas Data'!A460</f>
        <v>35513.019260599998</v>
      </c>
      <c r="C481" s="48">
        <f>'6. JGEN 156.25 MHz Meas Data'!B460</f>
        <v>-141.61498243299999</v>
      </c>
      <c r="D481" s="24">
        <f t="shared" si="21"/>
        <v>6.8944838195036306E-15</v>
      </c>
      <c r="E481" s="24">
        <f t="shared" si="22"/>
        <v>6.8944838195036306E-15</v>
      </c>
      <c r="F481" s="24">
        <f t="shared" si="23"/>
        <v>4.3373351864964448E-12</v>
      </c>
      <c r="G481" s="9"/>
    </row>
    <row r="482" spans="1:7" x14ac:dyDescent="0.25">
      <c r="A482" s="2">
        <v>459</v>
      </c>
      <c r="B482" s="48">
        <f>'6. JGEN 156.25 MHz Meas Data'!A461</f>
        <v>36152.599901100002</v>
      </c>
      <c r="C482" s="48">
        <f>'6. JGEN 156.25 MHz Meas Data'!B461</f>
        <v>-141.87345286600001</v>
      </c>
      <c r="D482" s="24">
        <f t="shared" si="21"/>
        <v>6.4961300899829426E-15</v>
      </c>
      <c r="E482" s="24">
        <f t="shared" si="22"/>
        <v>6.4961300899829426E-15</v>
      </c>
      <c r="F482" s="24">
        <f t="shared" si="23"/>
        <v>4.2821887104588422E-12</v>
      </c>
      <c r="G482" s="9"/>
    </row>
    <row r="483" spans="1:7" x14ac:dyDescent="0.25">
      <c r="A483" s="2">
        <v>460</v>
      </c>
      <c r="B483" s="48">
        <f>'6. JGEN 156.25 MHz Meas Data'!A462</f>
        <v>36803.699229799997</v>
      </c>
      <c r="C483" s="48">
        <f>'6. JGEN 156.25 MHz Meas Data'!B462</f>
        <v>-141.78645422700001</v>
      </c>
      <c r="D483" s="24">
        <f t="shared" si="21"/>
        <v>6.6275738743200427E-15</v>
      </c>
      <c r="E483" s="24">
        <f t="shared" si="22"/>
        <v>6.6275738743200427E-15</v>
      </c>
      <c r="F483" s="24">
        <f t="shared" si="23"/>
        <v>4.2724174206075657E-12</v>
      </c>
      <c r="G483" s="9"/>
    </row>
    <row r="484" spans="1:7" x14ac:dyDescent="0.25">
      <c r="A484" s="2">
        <v>461</v>
      </c>
      <c r="B484" s="48">
        <f>'6. JGEN 156.25 MHz Meas Data'!A463</f>
        <v>37466.524695499997</v>
      </c>
      <c r="C484" s="48">
        <f>'6. JGEN 156.25 MHz Meas Data'!B463</f>
        <v>-141.783004549</v>
      </c>
      <c r="D484" s="24">
        <f t="shared" si="21"/>
        <v>6.6328403650047157E-15</v>
      </c>
      <c r="E484" s="24">
        <f t="shared" si="22"/>
        <v>6.6328403650047157E-15</v>
      </c>
      <c r="F484" s="24">
        <f t="shared" si="23"/>
        <v>4.3946701217776702E-12</v>
      </c>
      <c r="G484" s="9"/>
    </row>
    <row r="485" spans="1:7" x14ac:dyDescent="0.25">
      <c r="A485" s="2">
        <v>462</v>
      </c>
      <c r="B485" s="48">
        <f>'6. JGEN 156.25 MHz Meas Data'!A464</f>
        <v>38141.287482799999</v>
      </c>
      <c r="C485" s="48">
        <f>'6. JGEN 156.25 MHz Meas Data'!B464</f>
        <v>-141.86980894999999</v>
      </c>
      <c r="D485" s="24">
        <f t="shared" si="21"/>
        <v>6.501582907546886E-15</v>
      </c>
      <c r="E485" s="24">
        <f t="shared" si="22"/>
        <v>6.501582907546886E-15</v>
      </c>
      <c r="F485" s="24">
        <f t="shared" si="23"/>
        <v>4.4313100284824664E-12</v>
      </c>
      <c r="G485" s="9"/>
    </row>
    <row r="486" spans="1:7" x14ac:dyDescent="0.25">
      <c r="A486" s="2">
        <v>463</v>
      </c>
      <c r="B486" s="48">
        <f>'6. JGEN 156.25 MHz Meas Data'!A465</f>
        <v>38828.202580099998</v>
      </c>
      <c r="C486" s="48">
        <f>'6. JGEN 156.25 MHz Meas Data'!B465</f>
        <v>-141.89397715600001</v>
      </c>
      <c r="D486" s="24">
        <f t="shared" si="21"/>
        <v>6.4655025063682676E-15</v>
      </c>
      <c r="E486" s="24">
        <f t="shared" si="22"/>
        <v>6.4655025063682676E-15</v>
      </c>
      <c r="F486" s="24">
        <f t="shared" si="23"/>
        <v>4.4536433693984673E-12</v>
      </c>
      <c r="G486" s="9"/>
    </row>
    <row r="487" spans="1:7" x14ac:dyDescent="0.25">
      <c r="A487" s="2">
        <v>464</v>
      </c>
      <c r="B487" s="48">
        <f>'6. JGEN 156.25 MHz Meas Data'!A466</f>
        <v>39527.488847300003</v>
      </c>
      <c r="C487" s="48">
        <f>'6. JGEN 156.25 MHz Meas Data'!B466</f>
        <v>-142.02732595000001</v>
      </c>
      <c r="D487" s="24">
        <f t="shared" si="21"/>
        <v>6.2699980389839188E-15</v>
      </c>
      <c r="E487" s="24">
        <f t="shared" si="22"/>
        <v>6.2699980389839188E-15</v>
      </c>
      <c r="F487" s="24">
        <f t="shared" si="23"/>
        <v>4.4528803186414773E-12</v>
      </c>
      <c r="G487" s="9"/>
    </row>
    <row r="488" spans="1:7" x14ac:dyDescent="0.25">
      <c r="A488" s="2">
        <v>465</v>
      </c>
      <c r="B488" s="48">
        <f>'6. JGEN 156.25 MHz Meas Data'!A467</f>
        <v>40239.3690862</v>
      </c>
      <c r="C488" s="48">
        <f>'6. JGEN 156.25 MHz Meas Data'!B467</f>
        <v>-142.097571923</v>
      </c>
      <c r="D488" s="24">
        <f t="shared" si="21"/>
        <v>6.169398275033723E-15</v>
      </c>
      <c r="E488" s="24">
        <f t="shared" si="22"/>
        <v>6.169398275033723E-15</v>
      </c>
      <c r="F488" s="24">
        <f t="shared" si="23"/>
        <v>4.4276802098973135E-12</v>
      </c>
      <c r="G488" s="9"/>
    </row>
    <row r="489" spans="1:7" x14ac:dyDescent="0.25">
      <c r="A489" s="2">
        <v>466</v>
      </c>
      <c r="B489" s="48">
        <f>'6. JGEN 156.25 MHz Meas Data'!A468</f>
        <v>40964.070111100002</v>
      </c>
      <c r="C489" s="48">
        <f>'6. JGEN 156.25 MHz Meas Data'!B468</f>
        <v>-142.27231728999999</v>
      </c>
      <c r="D489" s="24">
        <f t="shared" si="21"/>
        <v>5.9260903839938986E-15</v>
      </c>
      <c r="E489" s="24">
        <f t="shared" si="22"/>
        <v>5.9260903839938986E-15</v>
      </c>
      <c r="F489" s="24">
        <f t="shared" si="23"/>
        <v>4.3828065139318298E-12</v>
      </c>
      <c r="G489" s="9"/>
    </row>
    <row r="490" spans="1:7" x14ac:dyDescent="0.25">
      <c r="A490" s="2">
        <v>467</v>
      </c>
      <c r="B490" s="48">
        <f>'6. JGEN 156.25 MHz Meas Data'!A469</f>
        <v>41701.822821200003</v>
      </c>
      <c r="C490" s="48">
        <f>'6. JGEN 156.25 MHz Meas Data'!B469</f>
        <v>-142.21729429300001</v>
      </c>
      <c r="D490" s="24">
        <f t="shared" si="21"/>
        <v>6.0016486975658516E-15</v>
      </c>
      <c r="E490" s="24">
        <f t="shared" si="22"/>
        <v>6.0016486975658516E-15</v>
      </c>
      <c r="F490" s="24">
        <f t="shared" si="23"/>
        <v>4.3998609163932038E-12</v>
      </c>
      <c r="G490" s="9"/>
    </row>
    <row r="491" spans="1:7" x14ac:dyDescent="0.25">
      <c r="A491" s="2">
        <v>468</v>
      </c>
      <c r="B491" s="48">
        <f>'6. JGEN 156.25 MHz Meas Data'!A470</f>
        <v>42452.862273899998</v>
      </c>
      <c r="C491" s="48">
        <f>'6. JGEN 156.25 MHz Meas Data'!B470</f>
        <v>-142.303280105</v>
      </c>
      <c r="D491" s="24">
        <f t="shared" si="21"/>
        <v>5.8839908608522642E-15</v>
      </c>
      <c r="E491" s="24">
        <f t="shared" si="22"/>
        <v>5.8839908608522642E-15</v>
      </c>
      <c r="F491" s="24">
        <f t="shared" si="23"/>
        <v>4.4632921144718775E-12</v>
      </c>
      <c r="G491" s="9"/>
    </row>
    <row r="492" spans="1:7" x14ac:dyDescent="0.25">
      <c r="A492" s="2">
        <v>469</v>
      </c>
      <c r="B492" s="48">
        <f>'6. JGEN 156.25 MHz Meas Data'!A471</f>
        <v>43217.427760400002</v>
      </c>
      <c r="C492" s="48">
        <f>'6. JGEN 156.25 MHz Meas Data'!B471</f>
        <v>-142.22922389799999</v>
      </c>
      <c r="D492" s="24">
        <f t="shared" si="21"/>
        <v>5.9851854321536082E-15</v>
      </c>
      <c r="E492" s="24">
        <f t="shared" si="22"/>
        <v>5.9851854321536082E-15</v>
      </c>
      <c r="F492" s="24">
        <f t="shared" si="23"/>
        <v>4.5373812734081702E-12</v>
      </c>
      <c r="G492" s="9"/>
    </row>
    <row r="493" spans="1:7" x14ac:dyDescent="0.25">
      <c r="A493" s="2">
        <v>470</v>
      </c>
      <c r="B493" s="48">
        <f>'6. JGEN 156.25 MHz Meas Data'!A472</f>
        <v>43995.762881000002</v>
      </c>
      <c r="C493" s="48">
        <f>'6. JGEN 156.25 MHz Meas Data'!B472</f>
        <v>-142.40232008199999</v>
      </c>
      <c r="D493" s="24">
        <f t="shared" si="21"/>
        <v>5.7513260870399212E-15</v>
      </c>
      <c r="E493" s="24">
        <f t="shared" si="22"/>
        <v>5.7513260870399212E-15</v>
      </c>
      <c r="F493" s="24">
        <f t="shared" si="23"/>
        <v>4.5674695543573967E-12</v>
      </c>
      <c r="G493" s="9"/>
    </row>
    <row r="494" spans="1:7" x14ac:dyDescent="0.25">
      <c r="A494" s="2">
        <v>471</v>
      </c>
      <c r="B494" s="48">
        <f>'6. JGEN 156.25 MHz Meas Data'!A473</f>
        <v>44788.115623500002</v>
      </c>
      <c r="C494" s="48">
        <f>'6. JGEN 156.25 MHz Meas Data'!B473</f>
        <v>-142.50380260099999</v>
      </c>
      <c r="D494" s="24">
        <f t="shared" si="21"/>
        <v>5.6184916517129941E-15</v>
      </c>
      <c r="E494" s="24">
        <f t="shared" si="22"/>
        <v>5.6184916517129941E-15</v>
      </c>
      <c r="F494" s="24">
        <f t="shared" si="23"/>
        <v>4.5044531335130069E-12</v>
      </c>
      <c r="G494" s="9"/>
    </row>
    <row r="495" spans="1:7" x14ac:dyDescent="0.25">
      <c r="A495" s="2">
        <v>472</v>
      </c>
      <c r="B495" s="48">
        <f>'6. JGEN 156.25 MHz Meas Data'!A474</f>
        <v>45594.738441699999</v>
      </c>
      <c r="C495" s="48">
        <f>'6. JGEN 156.25 MHz Meas Data'!B474</f>
        <v>-142.57934479599999</v>
      </c>
      <c r="D495" s="24">
        <f t="shared" si="21"/>
        <v>5.5216073544244036E-15</v>
      </c>
      <c r="E495" s="24">
        <f t="shared" si="22"/>
        <v>5.5216073544244036E-15</v>
      </c>
      <c r="F495" s="24">
        <f t="shared" si="23"/>
        <v>4.4929290276787709E-12</v>
      </c>
      <c r="G495" s="9"/>
    </row>
    <row r="496" spans="1:7" x14ac:dyDescent="0.25">
      <c r="A496" s="2">
        <v>473</v>
      </c>
      <c r="B496" s="48">
        <f>'6. JGEN 156.25 MHz Meas Data'!A475</f>
        <v>46415.888336099997</v>
      </c>
      <c r="C496" s="48">
        <f>'6. JGEN 156.25 MHz Meas Data'!B475</f>
        <v>-142.57211068199999</v>
      </c>
      <c r="D496" s="24">
        <f t="shared" si="21"/>
        <v>5.5308124502393057E-15</v>
      </c>
      <c r="E496" s="24">
        <f t="shared" si="22"/>
        <v>5.5308124502393057E-15</v>
      </c>
      <c r="F496" s="24">
        <f t="shared" si="23"/>
        <v>4.5378466777320239E-12</v>
      </c>
      <c r="G496" s="9"/>
    </row>
    <row r="497" spans="1:7" x14ac:dyDescent="0.25">
      <c r="A497" s="2">
        <v>474</v>
      </c>
      <c r="B497" s="48">
        <f>'6. JGEN 156.25 MHz Meas Data'!A476</f>
        <v>47251.826935899997</v>
      </c>
      <c r="C497" s="48">
        <f>'6. JGEN 156.25 MHz Meas Data'!B476</f>
        <v>-142.66755908600001</v>
      </c>
      <c r="D497" s="24">
        <f t="shared" si="21"/>
        <v>5.410583345899433E-15</v>
      </c>
      <c r="E497" s="24">
        <f t="shared" si="22"/>
        <v>5.410583345899433E-15</v>
      </c>
      <c r="F497" s="24">
        <f t="shared" si="23"/>
        <v>4.5731675408409108E-12</v>
      </c>
      <c r="G497" s="9"/>
    </row>
    <row r="498" spans="1:7" x14ac:dyDescent="0.25">
      <c r="A498" s="2">
        <v>475</v>
      </c>
      <c r="B498" s="48">
        <f>'6. JGEN 156.25 MHz Meas Data'!A477</f>
        <v>48102.820581799999</v>
      </c>
      <c r="C498" s="48">
        <f>'6. JGEN 156.25 MHz Meas Data'!B477</f>
        <v>-142.63394468300001</v>
      </c>
      <c r="D498" s="24">
        <f t="shared" si="21"/>
        <v>5.4526237601542341E-15</v>
      </c>
      <c r="E498" s="24">
        <f t="shared" si="22"/>
        <v>5.4526237601542341E-15</v>
      </c>
      <c r="F498" s="24">
        <f t="shared" si="23"/>
        <v>4.6222601106737094E-12</v>
      </c>
      <c r="G498" s="9"/>
    </row>
    <row r="499" spans="1:7" x14ac:dyDescent="0.25">
      <c r="A499" s="2">
        <v>476</v>
      </c>
      <c r="B499" s="48">
        <f>'6. JGEN 156.25 MHz Meas Data'!A478</f>
        <v>48969.140411499997</v>
      </c>
      <c r="C499" s="48">
        <f>'6. JGEN 156.25 MHz Meas Data'!B478</f>
        <v>-142.67222400599999</v>
      </c>
      <c r="D499" s="24">
        <f t="shared" si="21"/>
        <v>5.4047747554653337E-15</v>
      </c>
      <c r="E499" s="24">
        <f t="shared" si="22"/>
        <v>5.4047747554653337E-15</v>
      </c>
      <c r="F499" s="24">
        <f t="shared" si="23"/>
        <v>4.7029898165182776E-12</v>
      </c>
      <c r="G499" s="9"/>
    </row>
    <row r="500" spans="1:7" x14ac:dyDescent="0.25">
      <c r="A500" s="2">
        <v>477</v>
      </c>
      <c r="B500" s="48">
        <f>'6. JGEN 156.25 MHz Meas Data'!A479</f>
        <v>49851.062445900003</v>
      </c>
      <c r="C500" s="48">
        <f>'6. JGEN 156.25 MHz Meas Data'!B479</f>
        <v>-142.750354061</v>
      </c>
      <c r="D500" s="24">
        <f t="shared" si="21"/>
        <v>5.3084116534459617E-15</v>
      </c>
      <c r="E500" s="24">
        <f t="shared" si="22"/>
        <v>5.3084116534459617E-15</v>
      </c>
      <c r="F500" s="24">
        <f t="shared" si="23"/>
        <v>4.7240975763267713E-12</v>
      </c>
      <c r="G500" s="9"/>
    </row>
    <row r="501" spans="1:7" x14ac:dyDescent="0.25">
      <c r="A501" s="2">
        <v>478</v>
      </c>
      <c r="B501" s="48">
        <f>'6. JGEN 156.25 MHz Meas Data'!A480</f>
        <v>50748.867676599999</v>
      </c>
      <c r="C501" s="48">
        <f>'6. JGEN 156.25 MHz Meas Data'!B480</f>
        <v>-142.89264395399999</v>
      </c>
      <c r="D501" s="24">
        <f t="shared" si="21"/>
        <v>5.1373080069397311E-15</v>
      </c>
      <c r="E501" s="24">
        <f t="shared" si="22"/>
        <v>5.1373080069397311E-15</v>
      </c>
      <c r="F501" s="24">
        <f t="shared" si="23"/>
        <v>4.6891108747600313E-12</v>
      </c>
      <c r="G501" s="9"/>
    </row>
    <row r="502" spans="1:7" x14ac:dyDescent="0.25">
      <c r="A502" s="2">
        <v>479</v>
      </c>
      <c r="B502" s="48">
        <f>'6. JGEN 156.25 MHz Meas Data'!A481</f>
        <v>51662.8421561</v>
      </c>
      <c r="C502" s="48">
        <f>'6. JGEN 156.25 MHz Meas Data'!B481</f>
        <v>-142.844224201</v>
      </c>
      <c r="D502" s="24">
        <f t="shared" si="21"/>
        <v>5.194904640454148E-15</v>
      </c>
      <c r="E502" s="24">
        <f t="shared" si="22"/>
        <v>5.194904640454148E-15</v>
      </c>
      <c r="F502" s="24">
        <f t="shared" si="23"/>
        <v>4.7216893382425722E-12</v>
      </c>
      <c r="G502" s="9"/>
    </row>
    <row r="503" spans="1:7" x14ac:dyDescent="0.25">
      <c r="A503" s="2">
        <v>480</v>
      </c>
      <c r="B503" s="48">
        <f>'6. JGEN 156.25 MHz Meas Data'!A482</f>
        <v>52593.2770886</v>
      </c>
      <c r="C503" s="48">
        <f>'6. JGEN 156.25 MHz Meas Data'!B482</f>
        <v>-142.93090212300001</v>
      </c>
      <c r="D503" s="24">
        <f t="shared" si="21"/>
        <v>5.0922508307369512E-15</v>
      </c>
      <c r="E503" s="24">
        <f t="shared" si="22"/>
        <v>5.0922508307369512E-15</v>
      </c>
      <c r="F503" s="24">
        <f t="shared" si="23"/>
        <v>4.7857644032273499E-12</v>
      </c>
      <c r="G503" s="9"/>
    </row>
    <row r="504" spans="1:7" x14ac:dyDescent="0.25">
      <c r="A504" s="2">
        <v>481</v>
      </c>
      <c r="B504" s="48">
        <f>'6. JGEN 156.25 MHz Meas Data'!A483</f>
        <v>53540.468922699998</v>
      </c>
      <c r="C504" s="48">
        <f>'6. JGEN 156.25 MHz Meas Data'!B483</f>
        <v>-143.027207938</v>
      </c>
      <c r="D504" s="24">
        <f t="shared" si="21"/>
        <v>4.9805718106006088E-15</v>
      </c>
      <c r="E504" s="24">
        <f t="shared" si="22"/>
        <v>4.9805718106006088E-15</v>
      </c>
      <c r="F504" s="24">
        <f t="shared" si="23"/>
        <v>4.7704476761062555E-12</v>
      </c>
      <c r="G504" s="9"/>
    </row>
    <row r="505" spans="1:7" x14ac:dyDescent="0.25">
      <c r="A505" s="2">
        <v>482</v>
      </c>
      <c r="B505" s="48">
        <f>'6. JGEN 156.25 MHz Meas Data'!A484</f>
        <v>54504.719446100004</v>
      </c>
      <c r="C505" s="48">
        <f>'6. JGEN 156.25 MHz Meas Data'!B484</f>
        <v>-143.04432258400001</v>
      </c>
      <c r="D505" s="24">
        <f t="shared" si="21"/>
        <v>4.9609830317062681E-15</v>
      </c>
      <c r="E505" s="24">
        <f t="shared" si="22"/>
        <v>4.9609830317062681E-15</v>
      </c>
      <c r="F505" s="24">
        <f t="shared" si="23"/>
        <v>4.7930747300521322E-12</v>
      </c>
      <c r="G505" s="9"/>
    </row>
    <row r="506" spans="1:7" x14ac:dyDescent="0.25">
      <c r="A506" s="2">
        <v>483</v>
      </c>
      <c r="B506" s="48">
        <f>'6. JGEN 156.25 MHz Meas Data'!A485</f>
        <v>55486.335881500003</v>
      </c>
      <c r="C506" s="48">
        <f>'6. JGEN 156.25 MHz Meas Data'!B485</f>
        <v>-143.05848883499999</v>
      </c>
      <c r="D506" s="24">
        <f t="shared" si="21"/>
        <v>4.9448271656939689E-15</v>
      </c>
      <c r="E506" s="24">
        <f t="shared" si="22"/>
        <v>4.9448271656939689E-15</v>
      </c>
      <c r="F506" s="24">
        <f t="shared" si="23"/>
        <v>4.8618530478604918E-12</v>
      </c>
      <c r="G506" s="9"/>
    </row>
    <row r="507" spans="1:7" x14ac:dyDescent="0.25">
      <c r="A507" s="2">
        <v>484</v>
      </c>
      <c r="B507" s="48">
        <f>'6. JGEN 156.25 MHz Meas Data'!A486</f>
        <v>56485.6309846</v>
      </c>
      <c r="C507" s="48">
        <f>'6. JGEN 156.25 MHz Meas Data'!B486</f>
        <v>-143.1126233</v>
      </c>
      <c r="D507" s="24">
        <f t="shared" si="21"/>
        <v>4.8835728429271923E-15</v>
      </c>
      <c r="E507" s="24">
        <f t="shared" si="22"/>
        <v>4.8835728429271923E-15</v>
      </c>
      <c r="F507" s="24">
        <f t="shared" si="23"/>
        <v>4.9107359999615497E-12</v>
      </c>
      <c r="G507" s="9"/>
    </row>
    <row r="508" spans="1:7" x14ac:dyDescent="0.25">
      <c r="A508" s="2">
        <v>485</v>
      </c>
      <c r="B508" s="48">
        <f>'6. JGEN 156.25 MHz Meas Data'!A487</f>
        <v>57502.9231439</v>
      </c>
      <c r="C508" s="48">
        <f>'6. JGEN 156.25 MHz Meas Data'!B487</f>
        <v>-143.20355433899999</v>
      </c>
      <c r="D508" s="24">
        <f t="shared" si="21"/>
        <v>4.7823853366519316E-15</v>
      </c>
      <c r="E508" s="24">
        <f t="shared" si="22"/>
        <v>4.7823853366519316E-15</v>
      </c>
      <c r="F508" s="24">
        <f t="shared" si="23"/>
        <v>4.9165517341037679E-12</v>
      </c>
      <c r="G508" s="9"/>
    </row>
    <row r="509" spans="1:7" x14ac:dyDescent="0.25">
      <c r="A509" s="2">
        <v>486</v>
      </c>
      <c r="B509" s="48">
        <f>'6. JGEN 156.25 MHz Meas Data'!A488</f>
        <v>58538.536481800002</v>
      </c>
      <c r="C509" s="48">
        <f>'6. JGEN 156.25 MHz Meas Data'!B488</f>
        <v>-143.245083102</v>
      </c>
      <c r="D509" s="24">
        <f t="shared" si="21"/>
        <v>4.7368724410966764E-15</v>
      </c>
      <c r="E509" s="24">
        <f t="shared" si="22"/>
        <v>4.7368724410966764E-15</v>
      </c>
      <c r="F509" s="24">
        <f t="shared" si="23"/>
        <v>4.9291351607723959E-12</v>
      </c>
      <c r="G509" s="9"/>
    </row>
    <row r="510" spans="1:7" x14ac:dyDescent="0.25">
      <c r="A510" s="2">
        <v>487</v>
      </c>
      <c r="B510" s="48">
        <f>'6. JGEN 156.25 MHz Meas Data'!A489</f>
        <v>59592.800958300002</v>
      </c>
      <c r="C510" s="48">
        <f>'6. JGEN 156.25 MHz Meas Data'!B489</f>
        <v>-143.319997129</v>
      </c>
      <c r="D510" s="24">
        <f t="shared" si="21"/>
        <v>4.6558640130907396E-15</v>
      </c>
      <c r="E510" s="24">
        <f t="shared" si="22"/>
        <v>4.6558640130907396E-15</v>
      </c>
      <c r="F510" s="24">
        <f t="shared" si="23"/>
        <v>4.9512141903881826E-12</v>
      </c>
      <c r="G510" s="9"/>
    </row>
    <row r="511" spans="1:7" x14ac:dyDescent="0.25">
      <c r="A511" s="2">
        <v>488</v>
      </c>
      <c r="B511" s="48">
        <f>'6. JGEN 156.25 MHz Meas Data'!A490</f>
        <v>60666.052475700002</v>
      </c>
      <c r="C511" s="48">
        <f>'6. JGEN 156.25 MHz Meas Data'!B490</f>
        <v>-143.43041316099999</v>
      </c>
      <c r="D511" s="24">
        <f t="shared" si="21"/>
        <v>4.5389843349703178E-15</v>
      </c>
      <c r="E511" s="24">
        <f t="shared" si="22"/>
        <v>4.5389843349703178E-15</v>
      </c>
      <c r="F511" s="24">
        <f t="shared" si="23"/>
        <v>4.9341924709097068E-12</v>
      </c>
      <c r="G511" s="9"/>
    </row>
    <row r="512" spans="1:7" x14ac:dyDescent="0.25">
      <c r="A512" s="2">
        <v>489</v>
      </c>
      <c r="B512" s="48">
        <f>'6. JGEN 156.25 MHz Meas Data'!A491</f>
        <v>61758.632985900003</v>
      </c>
      <c r="C512" s="48">
        <f>'6. JGEN 156.25 MHz Meas Data'!B491</f>
        <v>-143.47020140000001</v>
      </c>
      <c r="D512" s="24">
        <f t="shared" si="21"/>
        <v>4.497589972572416E-15</v>
      </c>
      <c r="E512" s="24">
        <f t="shared" si="22"/>
        <v>4.497589972572416E-15</v>
      </c>
      <c r="F512" s="24">
        <f t="shared" si="23"/>
        <v>4.9365924836976324E-12</v>
      </c>
      <c r="G512" s="9"/>
    </row>
    <row r="513" spans="1:7" x14ac:dyDescent="0.25">
      <c r="A513" s="2">
        <v>490</v>
      </c>
      <c r="B513" s="48">
        <f>'6. JGEN 156.25 MHz Meas Data'!A492</f>
        <v>62870.8905992</v>
      </c>
      <c r="C513" s="48">
        <f>'6. JGEN 156.25 MHz Meas Data'!B492</f>
        <v>-143.54101105000001</v>
      </c>
      <c r="D513" s="24">
        <f t="shared" si="21"/>
        <v>4.4248534851374561E-15</v>
      </c>
      <c r="E513" s="24">
        <f t="shared" si="22"/>
        <v>4.4248534851374561E-15</v>
      </c>
      <c r="F513" s="24">
        <f t="shared" si="23"/>
        <v>4.9620278325382754E-12</v>
      </c>
      <c r="G513" s="9"/>
    </row>
    <row r="514" spans="1:7" x14ac:dyDescent="0.25">
      <c r="A514" s="2">
        <v>491</v>
      </c>
      <c r="B514" s="48">
        <f>'6. JGEN 156.25 MHz Meas Data'!A493</f>
        <v>64003.179695300001</v>
      </c>
      <c r="C514" s="48">
        <f>'6. JGEN 156.25 MHz Meas Data'!B493</f>
        <v>-143.54389750199999</v>
      </c>
      <c r="D514" s="24">
        <f t="shared" si="21"/>
        <v>4.4219135712555947E-15</v>
      </c>
      <c r="E514" s="24">
        <f t="shared" si="22"/>
        <v>4.4219135712555947E-15</v>
      </c>
      <c r="F514" s="24">
        <f t="shared" si="23"/>
        <v>5.0085489368452771E-12</v>
      </c>
      <c r="G514" s="9"/>
    </row>
    <row r="515" spans="1:7" x14ac:dyDescent="0.25">
      <c r="A515" s="2">
        <v>492</v>
      </c>
      <c r="B515" s="48">
        <f>'6. JGEN 156.25 MHz Meas Data'!A494</f>
        <v>65155.861036399998</v>
      </c>
      <c r="C515" s="48">
        <f>'6. JGEN 156.25 MHz Meas Data'!B494</f>
        <v>-143.612281164</v>
      </c>
      <c r="D515" s="24">
        <f t="shared" si="21"/>
        <v>4.3528317790883464E-15</v>
      </c>
      <c r="E515" s="24">
        <f t="shared" si="22"/>
        <v>4.3528317790883464E-15</v>
      </c>
      <c r="F515" s="24">
        <f t="shared" si="23"/>
        <v>5.0572426191227067E-12</v>
      </c>
      <c r="G515" s="9"/>
    </row>
    <row r="516" spans="1:7" x14ac:dyDescent="0.25">
      <c r="A516" s="2">
        <v>493</v>
      </c>
      <c r="B516" s="48">
        <f>'6. JGEN 156.25 MHz Meas Data'!A495</f>
        <v>66329.301881599997</v>
      </c>
      <c r="C516" s="48">
        <f>'6. JGEN 156.25 MHz Meas Data'!B495</f>
        <v>-143.67623817099999</v>
      </c>
      <c r="D516" s="24">
        <f t="shared" si="21"/>
        <v>4.2891988699939453E-15</v>
      </c>
      <c r="E516" s="24">
        <f t="shared" si="22"/>
        <v>4.2891988699939453E-15</v>
      </c>
      <c r="F516" s="24">
        <f t="shared" si="23"/>
        <v>5.0704558745517099E-12</v>
      </c>
      <c r="G516" s="9"/>
    </row>
    <row r="517" spans="1:7" x14ac:dyDescent="0.25">
      <c r="A517" s="2">
        <v>494</v>
      </c>
      <c r="B517" s="48">
        <f>'6. JGEN 156.25 MHz Meas Data'!A496</f>
        <v>67523.876104399998</v>
      </c>
      <c r="C517" s="48">
        <f>'6. JGEN 156.25 MHz Meas Data'!B496</f>
        <v>-143.620221168</v>
      </c>
      <c r="D517" s="24">
        <f t="shared" si="21"/>
        <v>4.3448809694814836E-15</v>
      </c>
      <c r="E517" s="24">
        <f t="shared" si="22"/>
        <v>4.3448809694814836E-15</v>
      </c>
      <c r="F517" s="24">
        <f t="shared" si="23"/>
        <v>5.1570246069172619E-12</v>
      </c>
      <c r="G517" s="9"/>
    </row>
    <row r="518" spans="1:7" x14ac:dyDescent="0.25">
      <c r="A518" s="2">
        <v>495</v>
      </c>
      <c r="B518" s="48">
        <f>'6. JGEN 156.25 MHz Meas Data'!A497</f>
        <v>68739.964311799995</v>
      </c>
      <c r="C518" s="48">
        <f>'6. JGEN 156.25 MHz Meas Data'!B497</f>
        <v>-143.74279129300001</v>
      </c>
      <c r="D518" s="24">
        <f t="shared" si="21"/>
        <v>4.2239704441211433E-15</v>
      </c>
      <c r="E518" s="24">
        <f t="shared" si="22"/>
        <v>4.2239704441211433E-15</v>
      </c>
      <c r="F518" s="24">
        <f t="shared" si="23"/>
        <v>5.2102395775224719E-12</v>
      </c>
      <c r="G518" s="9"/>
    </row>
    <row r="519" spans="1:7" x14ac:dyDescent="0.25">
      <c r="A519" s="2">
        <v>496</v>
      </c>
      <c r="B519" s="48">
        <f>'6. JGEN 156.25 MHz Meas Data'!A498</f>
        <v>69977.953965199995</v>
      </c>
      <c r="C519" s="48">
        <f>'6. JGEN 156.25 MHz Meas Data'!B498</f>
        <v>-143.84789888899999</v>
      </c>
      <c r="D519" s="24">
        <f t="shared" si="21"/>
        <v>4.1229693957166732E-15</v>
      </c>
      <c r="E519" s="24">
        <f t="shared" si="22"/>
        <v>4.1229693957166732E-15</v>
      </c>
      <c r="F519" s="24">
        <f t="shared" si="23"/>
        <v>5.166712579635734E-12</v>
      </c>
      <c r="G519" s="9"/>
    </row>
    <row r="520" spans="1:7" x14ac:dyDescent="0.25">
      <c r="A520" s="2">
        <v>497</v>
      </c>
      <c r="B520" s="48">
        <f>'6. JGEN 156.25 MHz Meas Data'!A499</f>
        <v>71238.239504199999</v>
      </c>
      <c r="C520" s="48">
        <f>'6. JGEN 156.25 MHz Meas Data'!B499</f>
        <v>-143.79711114200001</v>
      </c>
      <c r="D520" s="24">
        <f t="shared" si="21"/>
        <v>4.1714677061781333E-15</v>
      </c>
      <c r="E520" s="24">
        <f t="shared" si="22"/>
        <v>4.1714677061781333E-15</v>
      </c>
      <c r="F520" s="24">
        <f t="shared" si="23"/>
        <v>5.2266795668315642E-12</v>
      </c>
      <c r="G520" s="9"/>
    </row>
    <row r="521" spans="1:7" x14ac:dyDescent="0.25">
      <c r="A521" s="2">
        <v>498</v>
      </c>
      <c r="B521" s="48">
        <f>'6. JGEN 156.25 MHz Meas Data'!A500</f>
        <v>72521.222472199996</v>
      </c>
      <c r="C521" s="48">
        <f>'6. JGEN 156.25 MHz Meas Data'!B500</f>
        <v>-143.92666636000001</v>
      </c>
      <c r="D521" s="24">
        <f t="shared" si="21"/>
        <v>4.0488656295821789E-15</v>
      </c>
      <c r="E521" s="24">
        <f t="shared" si="22"/>
        <v>4.0488656295821789E-15</v>
      </c>
      <c r="F521" s="24">
        <f t="shared" si="23"/>
        <v>5.2732738305315397E-12</v>
      </c>
      <c r="G521" s="9"/>
    </row>
    <row r="522" spans="1:7" x14ac:dyDescent="0.25">
      <c r="A522" s="2">
        <v>499</v>
      </c>
      <c r="B522" s="48">
        <f>'6. JGEN 156.25 MHz Meas Data'!A501</f>
        <v>73827.311644200003</v>
      </c>
      <c r="C522" s="48">
        <f>'6. JGEN 156.25 MHz Meas Data'!B501</f>
        <v>-143.942018066</v>
      </c>
      <c r="D522" s="24">
        <f t="shared" si="21"/>
        <v>4.0345787186201715E-15</v>
      </c>
      <c r="E522" s="24">
        <f t="shared" si="22"/>
        <v>4.0345787186201715E-15</v>
      </c>
      <c r="F522" s="24">
        <f t="shared" si="23"/>
        <v>5.2788495678258731E-12</v>
      </c>
      <c r="G522" s="9"/>
    </row>
    <row r="523" spans="1:7" x14ac:dyDescent="0.25">
      <c r="A523" s="2">
        <v>500</v>
      </c>
      <c r="B523" s="48">
        <f>'6. JGEN 156.25 MHz Meas Data'!A502</f>
        <v>75156.923157199999</v>
      </c>
      <c r="C523" s="48">
        <f>'6. JGEN 156.25 MHz Meas Data'!B502</f>
        <v>-144.063647264</v>
      </c>
      <c r="D523" s="24">
        <f t="shared" si="21"/>
        <v>3.9231532527890628E-15</v>
      </c>
      <c r="E523" s="24">
        <f t="shared" si="22"/>
        <v>3.9231532527890628E-15</v>
      </c>
      <c r="F523" s="24">
        <f t="shared" si="23"/>
        <v>5.2903460232769381E-12</v>
      </c>
      <c r="G523" s="9"/>
    </row>
    <row r="524" spans="1:7" x14ac:dyDescent="0.25">
      <c r="A524" s="2">
        <v>501</v>
      </c>
      <c r="B524" s="48">
        <f>'6. JGEN 156.25 MHz Meas Data'!A503</f>
        <v>76510.4806427</v>
      </c>
      <c r="C524" s="48">
        <f>'6. JGEN 156.25 MHz Meas Data'!B503</f>
        <v>-144.19898201800001</v>
      </c>
      <c r="D524" s="24">
        <f t="shared" si="21"/>
        <v>3.8027852278681015E-15</v>
      </c>
      <c r="E524" s="24">
        <f t="shared" si="22"/>
        <v>3.8027852278681015E-15</v>
      </c>
      <c r="F524" s="24">
        <f t="shared" si="23"/>
        <v>5.2287509315030052E-12</v>
      </c>
      <c r="G524" s="9"/>
    </row>
    <row r="525" spans="1:7" x14ac:dyDescent="0.25">
      <c r="A525" s="2">
        <v>502</v>
      </c>
      <c r="B525" s="48">
        <f>'6. JGEN 156.25 MHz Meas Data'!A504</f>
        <v>77888.415361799998</v>
      </c>
      <c r="C525" s="48">
        <f>'6. JGEN 156.25 MHz Meas Data'!B504</f>
        <v>-144.084243063</v>
      </c>
      <c r="D525" s="24">
        <f t="shared" si="21"/>
        <v>3.9045923017945349E-15</v>
      </c>
      <c r="E525" s="24">
        <f t="shared" si="22"/>
        <v>3.9045923017945349E-15</v>
      </c>
      <c r="F525" s="24">
        <f t="shared" si="23"/>
        <v>5.3101315456666599E-12</v>
      </c>
      <c r="G525" s="9"/>
    </row>
    <row r="526" spans="1:7" x14ac:dyDescent="0.25">
      <c r="A526" s="2">
        <v>503</v>
      </c>
      <c r="B526" s="48">
        <f>'6. JGEN 156.25 MHz Meas Data'!A505</f>
        <v>79291.166342299999</v>
      </c>
      <c r="C526" s="48">
        <f>'6. JGEN 156.25 MHz Meas Data'!B505</f>
        <v>-144.20331578400001</v>
      </c>
      <c r="D526" s="24">
        <f t="shared" si="21"/>
        <v>3.7989923725656023E-15</v>
      </c>
      <c r="E526" s="24">
        <f t="shared" si="22"/>
        <v>3.7989923725656023E-15</v>
      </c>
      <c r="F526" s="24">
        <f t="shared" si="23"/>
        <v>5.4031054776617305E-12</v>
      </c>
      <c r="G526" s="9"/>
    </row>
    <row r="527" spans="1:7" x14ac:dyDescent="0.25">
      <c r="A527" s="2">
        <v>504</v>
      </c>
      <c r="B527" s="48">
        <f>'6. JGEN 156.25 MHz Meas Data'!A506</f>
        <v>80719.180518900001</v>
      </c>
      <c r="C527" s="48">
        <f>'6. JGEN 156.25 MHz Meas Data'!B506</f>
        <v>-144.19347721400001</v>
      </c>
      <c r="D527" s="24">
        <f t="shared" si="21"/>
        <v>3.8076084206018692E-15</v>
      </c>
      <c r="E527" s="24">
        <f t="shared" si="22"/>
        <v>3.8076084206018692E-15</v>
      </c>
      <c r="F527" s="24">
        <f t="shared" si="23"/>
        <v>5.4311668841899831E-12</v>
      </c>
      <c r="G527" s="9"/>
    </row>
    <row r="528" spans="1:7" x14ac:dyDescent="0.25">
      <c r="A528" s="2">
        <v>505</v>
      </c>
      <c r="B528" s="48">
        <f>'6. JGEN 156.25 MHz Meas Data'!A507</f>
        <v>82172.912875499998</v>
      </c>
      <c r="C528" s="48">
        <f>'6. JGEN 156.25 MHz Meas Data'!B507</f>
        <v>-144.26806661000001</v>
      </c>
      <c r="D528" s="24">
        <f t="shared" si="21"/>
        <v>3.7427717171343424E-15</v>
      </c>
      <c r="E528" s="24">
        <f t="shared" si="22"/>
        <v>3.7427717171343424E-15</v>
      </c>
      <c r="F528" s="24">
        <f t="shared" si="23"/>
        <v>5.4881159554285391E-12</v>
      </c>
      <c r="G528" s="9"/>
    </row>
    <row r="529" spans="1:7" x14ac:dyDescent="0.25">
      <c r="A529" s="2">
        <v>506</v>
      </c>
      <c r="B529" s="48">
        <f>'6. JGEN 156.25 MHz Meas Data'!A508</f>
        <v>83652.826590099998</v>
      </c>
      <c r="C529" s="48">
        <f>'6. JGEN 156.25 MHz Meas Data'!B508</f>
        <v>-144.405596301</v>
      </c>
      <c r="D529" s="24">
        <f t="shared" si="21"/>
        <v>3.6261049518034664E-15</v>
      </c>
      <c r="E529" s="24">
        <f t="shared" si="22"/>
        <v>3.6261049518034664E-15</v>
      </c>
      <c r="F529" s="24">
        <f t="shared" si="23"/>
        <v>5.4526508217785102E-12</v>
      </c>
      <c r="G529" s="9"/>
    </row>
    <row r="530" spans="1:7" x14ac:dyDescent="0.25">
      <c r="A530" s="2">
        <v>507</v>
      </c>
      <c r="B530" s="48">
        <f>'6. JGEN 156.25 MHz Meas Data'!A509</f>
        <v>85159.393182500004</v>
      </c>
      <c r="C530" s="48">
        <f>'6. JGEN 156.25 MHz Meas Data'!B509</f>
        <v>-144.440744577</v>
      </c>
      <c r="D530" s="24">
        <f t="shared" si="21"/>
        <v>3.5968766314942958E-15</v>
      </c>
      <c r="E530" s="24">
        <f t="shared" si="22"/>
        <v>3.5968766314942958E-15</v>
      </c>
      <c r="F530" s="24">
        <f t="shared" si="23"/>
        <v>5.4409513754584553E-12</v>
      </c>
      <c r="G530" s="9"/>
    </row>
    <row r="531" spans="1:7" x14ac:dyDescent="0.25">
      <c r="A531" s="2">
        <v>508</v>
      </c>
      <c r="B531" s="48">
        <f>'6. JGEN 156.25 MHz Meas Data'!A510</f>
        <v>86693.092664399999</v>
      </c>
      <c r="C531" s="48">
        <f>'6. JGEN 156.25 MHz Meas Data'!B510</f>
        <v>-144.55951152</v>
      </c>
      <c r="D531" s="24">
        <f t="shared" si="21"/>
        <v>3.4998452991140496E-15</v>
      </c>
      <c r="E531" s="24">
        <f t="shared" si="22"/>
        <v>3.4998452991140496E-15</v>
      </c>
      <c r="F531" s="24">
        <f t="shared" si="23"/>
        <v>5.4421193740811775E-12</v>
      </c>
      <c r="G531" s="9"/>
    </row>
    <row r="532" spans="1:7" x14ac:dyDescent="0.25">
      <c r="A532" s="2">
        <v>509</v>
      </c>
      <c r="B532" s="48">
        <f>'6. JGEN 156.25 MHz Meas Data'!A511</f>
        <v>88254.413692300004</v>
      </c>
      <c r="C532" s="48">
        <f>'6. JGEN 156.25 MHz Meas Data'!B511</f>
        <v>-144.54316166999999</v>
      </c>
      <c r="D532" s="24">
        <f t="shared" si="21"/>
        <v>3.5130459716645786E-15</v>
      </c>
      <c r="E532" s="24">
        <f t="shared" si="22"/>
        <v>3.5130459716645786E-15</v>
      </c>
      <c r="F532" s="24">
        <f t="shared" si="23"/>
        <v>5.4746873037215296E-12</v>
      </c>
      <c r="G532" s="9"/>
    </row>
    <row r="533" spans="1:7" x14ac:dyDescent="0.25">
      <c r="A533" s="2">
        <v>510</v>
      </c>
      <c r="B533" s="48">
        <f>'6. JGEN 156.25 MHz Meas Data'!A512</f>
        <v>89843.853723499997</v>
      </c>
      <c r="C533" s="48">
        <f>'6. JGEN 156.25 MHz Meas Data'!B512</f>
        <v>-144.622722455</v>
      </c>
      <c r="D533" s="24">
        <f t="shared" si="21"/>
        <v>3.4492744742224487E-15</v>
      </c>
      <c r="E533" s="24">
        <f t="shared" si="22"/>
        <v>3.4492744742224487E-15</v>
      </c>
      <c r="F533" s="24">
        <f t="shared" si="23"/>
        <v>5.533095413367511E-12</v>
      </c>
      <c r="G533" s="9"/>
    </row>
    <row r="534" spans="1:7" x14ac:dyDescent="0.25">
      <c r="A534" s="2">
        <v>511</v>
      </c>
      <c r="B534" s="48">
        <f>'6. JGEN 156.25 MHz Meas Data'!A513</f>
        <v>91461.919174099996</v>
      </c>
      <c r="C534" s="48">
        <f>'6. JGEN 156.25 MHz Meas Data'!B513</f>
        <v>-144.64233506299999</v>
      </c>
      <c r="D534" s="24">
        <f t="shared" si="21"/>
        <v>3.4337327739219748E-15</v>
      </c>
      <c r="E534" s="24">
        <f t="shared" si="22"/>
        <v>3.4337327739219748E-15</v>
      </c>
      <c r="F534" s="24">
        <f t="shared" si="23"/>
        <v>5.5685781122259336E-12</v>
      </c>
      <c r="G534" s="9"/>
    </row>
    <row r="535" spans="1:7" x14ac:dyDescent="0.25">
      <c r="A535" s="2">
        <v>512</v>
      </c>
      <c r="B535" s="48">
        <f>'6. JGEN 156.25 MHz Meas Data'!A514</f>
        <v>93109.125580899999</v>
      </c>
      <c r="C535" s="48">
        <f>'6. JGEN 156.25 MHz Meas Data'!B514</f>
        <v>-144.750625308</v>
      </c>
      <c r="D535" s="24">
        <f t="shared" ref="D535:D598" si="24">10^(C535/10)</f>
        <v>3.3491721347243727E-15</v>
      </c>
      <c r="E535" s="24">
        <f t="shared" ref="E535:E598" si="25">IF($B535&gt;=$C$11, IF($B535&lt;=$C$12,$D535,0),0)</f>
        <v>3.3491721347243727E-15</v>
      </c>
      <c r="F535" s="24">
        <f t="shared" si="23"/>
        <v>5.5864222111187287E-12</v>
      </c>
      <c r="G535" s="9"/>
    </row>
    <row r="536" spans="1:7" x14ac:dyDescent="0.25">
      <c r="A536" s="2">
        <v>513</v>
      </c>
      <c r="B536" s="48">
        <f>'6. JGEN 156.25 MHz Meas Data'!A515</f>
        <v>94785.997765199994</v>
      </c>
      <c r="C536" s="48">
        <f>'6. JGEN 156.25 MHz Meas Data'!B515</f>
        <v>-144.80958239200001</v>
      </c>
      <c r="D536" s="24">
        <f t="shared" si="24"/>
        <v>3.3040131017099677E-15</v>
      </c>
      <c r="E536" s="24">
        <f t="shared" si="25"/>
        <v>3.3040131017099677E-15</v>
      </c>
      <c r="F536" s="24">
        <f t="shared" si="23"/>
        <v>5.5782706299860648E-12</v>
      </c>
      <c r="G536" s="9"/>
    </row>
    <row r="537" spans="1:7" x14ac:dyDescent="0.25">
      <c r="A537" s="2">
        <v>514</v>
      </c>
      <c r="B537" s="48">
        <f>'6. JGEN 156.25 MHz Meas Data'!A516</f>
        <v>96493.070000299995</v>
      </c>
      <c r="C537" s="48">
        <f>'6. JGEN 156.25 MHz Meas Data'!B516</f>
        <v>-144.860751072</v>
      </c>
      <c r="D537" s="24">
        <f t="shared" si="24"/>
        <v>3.2653135672138478E-15</v>
      </c>
      <c r="E537" s="24">
        <f t="shared" si="25"/>
        <v>3.2653135672138478E-15</v>
      </c>
      <c r="F537" s="24">
        <f t="shared" ref="F537:F600" si="26">((E537+E536)/2)*($B537-$B536)</f>
        <v>5.6071575799109094E-12</v>
      </c>
      <c r="G537" s="9"/>
    </row>
    <row r="538" spans="1:7" x14ac:dyDescent="0.25">
      <c r="A538" s="2">
        <v>515</v>
      </c>
      <c r="B538" s="48">
        <f>'6. JGEN 156.25 MHz Meas Data'!A517</f>
        <v>98230.8861817</v>
      </c>
      <c r="C538" s="48">
        <f>'6. JGEN 156.25 MHz Meas Data'!B517</f>
        <v>-144.848828002</v>
      </c>
      <c r="D538" s="24">
        <f t="shared" si="24"/>
        <v>3.2742904378165432E-15</v>
      </c>
      <c r="E538" s="24">
        <f t="shared" si="25"/>
        <v>3.2742904378165432E-15</v>
      </c>
      <c r="F538" s="24">
        <f t="shared" si="26"/>
        <v>5.6823148299450467E-12</v>
      </c>
      <c r="G538" s="9"/>
    </row>
    <row r="539" spans="1:7" x14ac:dyDescent="0.25">
      <c r="A539" s="2">
        <v>516</v>
      </c>
      <c r="B539" s="48">
        <f>'6. JGEN 156.25 MHz Meas Data'!A518</f>
        <v>100000</v>
      </c>
      <c r="C539" s="48">
        <f>'6. JGEN 156.25 MHz Meas Data'!B518</f>
        <v>-144.900335891</v>
      </c>
      <c r="D539" s="24">
        <f t="shared" si="24"/>
        <v>3.2356863059417329E-15</v>
      </c>
      <c r="E539" s="24">
        <f t="shared" si="25"/>
        <v>3.2356863059417329E-15</v>
      </c>
      <c r="F539" s="24">
        <f t="shared" si="26"/>
        <v>5.7584449070972034E-12</v>
      </c>
      <c r="G539" s="9"/>
    </row>
    <row r="540" spans="1:7" x14ac:dyDescent="0.25">
      <c r="A540" s="2">
        <v>517</v>
      </c>
      <c r="B540" s="48">
        <f>'6. JGEN 156.25 MHz Meas Data'!A519</f>
        <v>101800.975118</v>
      </c>
      <c r="C540" s="48">
        <f>'6. JGEN 156.25 MHz Meas Data'!B519</f>
        <v>-144.94828653799999</v>
      </c>
      <c r="D540" s="24">
        <f t="shared" si="24"/>
        <v>3.2001574482322542E-15</v>
      </c>
      <c r="E540" s="24">
        <f t="shared" si="25"/>
        <v>3.2001574482322542E-15</v>
      </c>
      <c r="F540" s="24">
        <f t="shared" si="26"/>
        <v>5.7953972323015363E-12</v>
      </c>
      <c r="G540" s="9"/>
    </row>
    <row r="541" spans="1:7" x14ac:dyDescent="0.25">
      <c r="A541" s="2">
        <v>518</v>
      </c>
      <c r="B541" s="48">
        <f>'6. JGEN 156.25 MHz Meas Data'!A520</f>
        <v>103634.38535</v>
      </c>
      <c r="C541" s="48">
        <f>'6. JGEN 156.25 MHz Meas Data'!B520</f>
        <v>-145.00783714600001</v>
      </c>
      <c r="D541" s="24">
        <f t="shared" si="24"/>
        <v>3.1565762560153768E-15</v>
      </c>
      <c r="E541" s="24">
        <f t="shared" si="25"/>
        <v>3.1565762560153768E-15</v>
      </c>
      <c r="F541" s="24">
        <f t="shared" si="26"/>
        <v>5.8272503077334182E-12</v>
      </c>
      <c r="G541" s="9"/>
    </row>
    <row r="542" spans="1:7" x14ac:dyDescent="0.25">
      <c r="A542" s="2">
        <v>519</v>
      </c>
      <c r="B542" s="48">
        <f>'6. JGEN 156.25 MHz Meas Data'!A521</f>
        <v>105500.81484399999</v>
      </c>
      <c r="C542" s="48">
        <f>'6. JGEN 156.25 MHz Meas Data'!B521</f>
        <v>-145.06869816</v>
      </c>
      <c r="D542" s="24">
        <f t="shared" si="24"/>
        <v>3.1126492441961728E-15</v>
      </c>
      <c r="E542" s="24">
        <f t="shared" si="25"/>
        <v>3.1126492441961728E-15</v>
      </c>
      <c r="F542" s="24">
        <f t="shared" si="26"/>
        <v>5.850533689065858E-12</v>
      </c>
      <c r="G542" s="9"/>
    </row>
    <row r="543" spans="1:7" x14ac:dyDescent="0.25">
      <c r="A543" s="2">
        <v>520</v>
      </c>
      <c r="B543" s="48">
        <f>'6. JGEN 156.25 MHz Meas Data'!A522</f>
        <v>107400.858268</v>
      </c>
      <c r="C543" s="48">
        <f>'6. JGEN 156.25 MHz Meas Data'!B522</f>
        <v>-145.16895091500001</v>
      </c>
      <c r="D543" s="24">
        <f t="shared" si="24"/>
        <v>3.041619672865736E-15</v>
      </c>
      <c r="E543" s="24">
        <f t="shared" si="25"/>
        <v>3.041619672865736E-15</v>
      </c>
      <c r="F543" s="24">
        <f t="shared" si="26"/>
        <v>5.8466890926955504E-12</v>
      </c>
      <c r="G543" s="9"/>
    </row>
    <row r="544" spans="1:7" x14ac:dyDescent="0.25">
      <c r="A544" s="2">
        <v>521</v>
      </c>
      <c r="B544" s="48">
        <f>'6. JGEN 156.25 MHz Meas Data'!A523</f>
        <v>109335.121002</v>
      </c>
      <c r="C544" s="48">
        <f>'6. JGEN 156.25 MHz Meas Data'!B523</f>
        <v>-145.239957997</v>
      </c>
      <c r="D544" s="24">
        <f t="shared" si="24"/>
        <v>2.9922935765796889E-15</v>
      </c>
      <c r="E544" s="24">
        <f t="shared" si="25"/>
        <v>2.9922935765796889E-15</v>
      </c>
      <c r="F544" s="24">
        <f t="shared" si="26"/>
        <v>5.8355867692955762E-12</v>
      </c>
      <c r="G544" s="9"/>
    </row>
    <row r="545" spans="1:7" x14ac:dyDescent="0.25">
      <c r="A545" s="2">
        <v>522</v>
      </c>
      <c r="B545" s="48">
        <f>'6. JGEN 156.25 MHz Meas Data'!A524</f>
        <v>111304.219327</v>
      </c>
      <c r="C545" s="48">
        <f>'6. JGEN 156.25 MHz Meas Data'!B524</f>
        <v>-145.27414268499999</v>
      </c>
      <c r="D545" s="24">
        <f t="shared" si="24"/>
        <v>2.9688327453004082E-15</v>
      </c>
      <c r="E545" s="24">
        <f t="shared" si="25"/>
        <v>2.9688327453004082E-15</v>
      </c>
      <c r="F545" s="24">
        <f t="shared" si="26"/>
        <v>5.8690219277637517E-12</v>
      </c>
      <c r="G545" s="9"/>
    </row>
    <row r="546" spans="1:7" x14ac:dyDescent="0.25">
      <c r="A546" s="2">
        <v>523</v>
      </c>
      <c r="B546" s="48">
        <f>'6. JGEN 156.25 MHz Meas Data'!A525</f>
        <v>113308.78062200001</v>
      </c>
      <c r="C546" s="48">
        <f>'6. JGEN 156.25 MHz Meas Data'!B525</f>
        <v>-145.28071013100001</v>
      </c>
      <c r="D546" s="24">
        <f t="shared" si="24"/>
        <v>2.9643466385905438E-15</v>
      </c>
      <c r="E546" s="24">
        <f t="shared" si="25"/>
        <v>2.9643466385905438E-15</v>
      </c>
      <c r="F546" s="24">
        <f t="shared" si="26"/>
        <v>5.9467108746198951E-12</v>
      </c>
      <c r="G546" s="9"/>
    </row>
    <row r="547" spans="1:7" x14ac:dyDescent="0.25">
      <c r="A547" s="2">
        <v>524</v>
      </c>
      <c r="B547" s="48">
        <f>'6. JGEN 156.25 MHz Meas Data'!A526</f>
        <v>115349.443568</v>
      </c>
      <c r="C547" s="48">
        <f>'6. JGEN 156.25 MHz Meas Data'!B526</f>
        <v>-145.34172893799999</v>
      </c>
      <c r="D547" s="24">
        <f t="shared" si="24"/>
        <v>2.922988496613322E-15</v>
      </c>
      <c r="E547" s="24">
        <f t="shared" si="25"/>
        <v>2.922988496613322E-15</v>
      </c>
      <c r="F547" s="24">
        <f t="shared" si="26"/>
        <v>6.0070333305472045E-12</v>
      </c>
      <c r="G547" s="9"/>
    </row>
    <row r="548" spans="1:7" x14ac:dyDescent="0.25">
      <c r="A548" s="2">
        <v>525</v>
      </c>
      <c r="B548" s="48">
        <f>'6. JGEN 156.25 MHz Meas Data'!A527</f>
        <v>117426.858345</v>
      </c>
      <c r="C548" s="48">
        <f>'6. JGEN 156.25 MHz Meas Data'!B527</f>
        <v>-145.40258061099999</v>
      </c>
      <c r="D548" s="24">
        <f t="shared" si="24"/>
        <v>2.882318298617861E-15</v>
      </c>
      <c r="E548" s="24">
        <f t="shared" si="25"/>
        <v>2.882318298617861E-15</v>
      </c>
      <c r="F548" s="24">
        <f t="shared" si="26"/>
        <v>6.0300150607158806E-12</v>
      </c>
      <c r="G548" s="9"/>
    </row>
    <row r="549" spans="1:7" x14ac:dyDescent="0.25">
      <c r="A549" s="2">
        <v>526</v>
      </c>
      <c r="B549" s="48">
        <f>'6. JGEN 156.25 MHz Meas Data'!A528</f>
        <v>119541.686846</v>
      </c>
      <c r="C549" s="48">
        <f>'6. JGEN 156.25 MHz Meas Data'!B528</f>
        <v>-145.432051452</v>
      </c>
      <c r="D549" s="24">
        <f t="shared" si="24"/>
        <v>2.8628253540325592E-15</v>
      </c>
      <c r="E549" s="24">
        <f t="shared" si="25"/>
        <v>2.8628253540325592E-15</v>
      </c>
      <c r="F549" s="24">
        <f t="shared" si="26"/>
        <v>6.0749967694821661E-12</v>
      </c>
      <c r="G549" s="9"/>
    </row>
    <row r="550" spans="1:7" x14ac:dyDescent="0.25">
      <c r="A550" s="2">
        <v>527</v>
      </c>
      <c r="B550" s="48">
        <f>'6. JGEN 156.25 MHz Meas Data'!A529</f>
        <v>121694.60288200001</v>
      </c>
      <c r="C550" s="48">
        <f>'6. JGEN 156.25 MHz Meas Data'!B529</f>
        <v>-145.524449812</v>
      </c>
      <c r="D550" s="24">
        <f t="shared" si="24"/>
        <v>2.8025606428868931E-15</v>
      </c>
      <c r="E550" s="24">
        <f t="shared" si="25"/>
        <v>2.8025606428868931E-15</v>
      </c>
      <c r="F550" s="24">
        <f t="shared" si="26"/>
        <v>6.0985501814488957E-12</v>
      </c>
      <c r="G550" s="9"/>
    </row>
    <row r="551" spans="1:7" x14ac:dyDescent="0.25">
      <c r="A551" s="2">
        <v>528</v>
      </c>
      <c r="B551" s="48">
        <f>'6. JGEN 156.25 MHz Meas Data'!A530</f>
        <v>123886.292399</v>
      </c>
      <c r="C551" s="48">
        <f>'6. JGEN 156.25 MHz Meas Data'!B530</f>
        <v>-145.58084182499999</v>
      </c>
      <c r="D551" s="24">
        <f t="shared" si="24"/>
        <v>2.7664053606988298E-15</v>
      </c>
      <c r="E551" s="24">
        <f t="shared" si="25"/>
        <v>2.7664053606988298E-15</v>
      </c>
      <c r="F551" s="24">
        <f t="shared" si="26"/>
        <v>6.1027222052940833E-12</v>
      </c>
      <c r="G551" s="9"/>
    </row>
    <row r="552" spans="1:7" x14ac:dyDescent="0.25">
      <c r="A552" s="2">
        <v>529</v>
      </c>
      <c r="B552" s="48">
        <f>'6. JGEN 156.25 MHz Meas Data'!A531</f>
        <v>126117.4537</v>
      </c>
      <c r="C552" s="48">
        <f>'6. JGEN 156.25 MHz Meas Data'!B531</f>
        <v>-145.59910759900001</v>
      </c>
      <c r="D552" s="24">
        <f t="shared" si="24"/>
        <v>2.7547947084555558E-15</v>
      </c>
      <c r="E552" s="24">
        <f t="shared" si="25"/>
        <v>2.7547947084555558E-15</v>
      </c>
      <c r="F552" s="24">
        <f t="shared" si="26"/>
        <v>6.1593439646878945E-12</v>
      </c>
      <c r="G552" s="9"/>
    </row>
    <row r="553" spans="1:7" x14ac:dyDescent="0.25">
      <c r="A553" s="2">
        <v>530</v>
      </c>
      <c r="B553" s="48">
        <f>'6. JGEN 156.25 MHz Meas Data'!A532</f>
        <v>128388.797661</v>
      </c>
      <c r="C553" s="48">
        <f>'6. JGEN 156.25 MHz Meas Data'!B532</f>
        <v>-145.639174223</v>
      </c>
      <c r="D553" s="24">
        <f t="shared" si="24"/>
        <v>2.7294967259305834E-15</v>
      </c>
      <c r="E553" s="24">
        <f t="shared" si="25"/>
        <v>2.7294967259305834E-15</v>
      </c>
      <c r="F553" s="24">
        <f t="shared" si="26"/>
        <v>6.2283561149285083E-12</v>
      </c>
      <c r="G553" s="9"/>
    </row>
    <row r="554" spans="1:7" x14ac:dyDescent="0.25">
      <c r="A554" s="2">
        <v>531</v>
      </c>
      <c r="B554" s="48">
        <f>'6. JGEN 156.25 MHz Meas Data'!A533</f>
        <v>130701.047961</v>
      </c>
      <c r="C554" s="48">
        <f>'6. JGEN 156.25 MHz Meas Data'!B533</f>
        <v>-145.70883252900001</v>
      </c>
      <c r="D554" s="24">
        <f t="shared" si="24"/>
        <v>2.6860664173430543E-15</v>
      </c>
      <c r="E554" s="24">
        <f t="shared" si="25"/>
        <v>2.6860664173430543E-15</v>
      </c>
      <c r="F554" s="24">
        <f t="shared" si="26"/>
        <v>6.2610687513517054E-12</v>
      </c>
      <c r="G554" s="9"/>
    </row>
    <row r="555" spans="1:7" x14ac:dyDescent="0.25">
      <c r="A555" s="2">
        <v>532</v>
      </c>
      <c r="B555" s="48">
        <f>'6. JGEN 156.25 MHz Meas Data'!A534</f>
        <v>133054.941314</v>
      </c>
      <c r="C555" s="48">
        <f>'6. JGEN 156.25 MHz Meas Data'!B534</f>
        <v>-145.78958131799999</v>
      </c>
      <c r="D555" s="24">
        <f t="shared" si="24"/>
        <v>2.6365855538496591E-15</v>
      </c>
      <c r="E555" s="24">
        <f t="shared" si="25"/>
        <v>2.6365855538496591E-15</v>
      </c>
      <c r="F555" s="24">
        <f t="shared" si="26"/>
        <v>6.2644775476614176E-12</v>
      </c>
      <c r="G555" s="9"/>
    </row>
    <row r="556" spans="1:7" x14ac:dyDescent="0.25">
      <c r="A556" s="2">
        <v>533</v>
      </c>
      <c r="B556" s="48">
        <f>'6. JGEN 156.25 MHz Meas Data'!A535</f>
        <v>135451.22769999999</v>
      </c>
      <c r="C556" s="48">
        <f>'6. JGEN 156.25 MHz Meas Data'!B535</f>
        <v>-145.83596470000001</v>
      </c>
      <c r="D556" s="24">
        <f t="shared" si="24"/>
        <v>2.6085762146172563E-15</v>
      </c>
      <c r="E556" s="24">
        <f t="shared" si="25"/>
        <v>2.6085762146172563E-15</v>
      </c>
      <c r="F556" s="24">
        <f t="shared" si="26"/>
        <v>6.2844548690724564E-12</v>
      </c>
      <c r="G556" s="9"/>
    </row>
    <row r="557" spans="1:7" x14ac:dyDescent="0.25">
      <c r="A557" s="2">
        <v>534</v>
      </c>
      <c r="B557" s="48">
        <f>'6. JGEN 156.25 MHz Meas Data'!A536</f>
        <v>137890.67060799999</v>
      </c>
      <c r="C557" s="48">
        <f>'6. JGEN 156.25 MHz Meas Data'!B536</f>
        <v>-145.86689065799999</v>
      </c>
      <c r="D557" s="24">
        <f t="shared" si="24"/>
        <v>2.5900666160423713E-15</v>
      </c>
      <c r="E557" s="24">
        <f t="shared" si="25"/>
        <v>2.5900666160423713E-15</v>
      </c>
      <c r="F557" s="24">
        <f t="shared" si="26"/>
        <v>6.3408961922388289E-12</v>
      </c>
      <c r="G557" s="9"/>
    </row>
    <row r="558" spans="1:7" x14ac:dyDescent="0.25">
      <c r="A558" s="2">
        <v>535</v>
      </c>
      <c r="B558" s="48">
        <f>'6. JGEN 156.25 MHz Meas Data'!A537</f>
        <v>140374.047276</v>
      </c>
      <c r="C558" s="48">
        <f>'6. JGEN 156.25 MHz Meas Data'!B537</f>
        <v>-145.92394464099999</v>
      </c>
      <c r="D558" s="24">
        <f t="shared" si="24"/>
        <v>2.5562630112848108E-15</v>
      </c>
      <c r="E558" s="24">
        <f t="shared" si="25"/>
        <v>2.5562630112848108E-15</v>
      </c>
      <c r="F558" s="24">
        <f t="shared" si="26"/>
        <v>6.3901374611707593E-12</v>
      </c>
      <c r="G558" s="9"/>
    </row>
    <row r="559" spans="1:7" x14ac:dyDescent="0.25">
      <c r="A559" s="2">
        <v>536</v>
      </c>
      <c r="B559" s="48">
        <f>'6. JGEN 156.25 MHz Meas Data'!A538</f>
        <v>142902.14893900001</v>
      </c>
      <c r="C559" s="48">
        <f>'6. JGEN 156.25 MHz Meas Data'!B538</f>
        <v>-146.02839800000001</v>
      </c>
      <c r="D559" s="24">
        <f t="shared" si="24"/>
        <v>2.495515088145564E-15</v>
      </c>
      <c r="E559" s="24">
        <f t="shared" si="25"/>
        <v>2.495515088145564E-15</v>
      </c>
      <c r="F559" s="24">
        <f t="shared" si="26"/>
        <v>6.385704307138476E-12</v>
      </c>
      <c r="G559" s="9"/>
    </row>
    <row r="560" spans="1:7" x14ac:dyDescent="0.25">
      <c r="A560" s="2">
        <v>537</v>
      </c>
      <c r="B560" s="48">
        <f>'6. JGEN 156.25 MHz Meas Data'!A539</f>
        <v>145475.781085</v>
      </c>
      <c r="C560" s="48">
        <f>'6. JGEN 156.25 MHz Meas Data'!B539</f>
        <v>-146.07411630499999</v>
      </c>
      <c r="D560" s="24">
        <f t="shared" si="24"/>
        <v>2.4693825195299902E-15</v>
      </c>
      <c r="E560" s="24">
        <f t="shared" si="25"/>
        <v>2.4693825195299902E-15</v>
      </c>
      <c r="F560" s="24">
        <f t="shared" si="26"/>
        <v>6.3889100423561234E-12</v>
      </c>
      <c r="G560" s="9"/>
    </row>
    <row r="561" spans="1:7" x14ac:dyDescent="0.25">
      <c r="A561" s="2">
        <v>538</v>
      </c>
      <c r="B561" s="48">
        <f>'6. JGEN 156.25 MHz Meas Data'!A540</f>
        <v>148095.76370499999</v>
      </c>
      <c r="C561" s="48">
        <f>'6. JGEN 156.25 MHz Meas Data'!B540</f>
        <v>-146.11522863499999</v>
      </c>
      <c r="D561" s="24">
        <f t="shared" si="24"/>
        <v>2.4461164964811659E-15</v>
      </c>
      <c r="E561" s="24">
        <f t="shared" si="25"/>
        <v>2.4461164964811659E-15</v>
      </c>
      <c r="F561" s="24">
        <f t="shared" si="26"/>
        <v>6.4392609952881538E-12</v>
      </c>
      <c r="G561" s="9"/>
    </row>
    <row r="562" spans="1:7" x14ac:dyDescent="0.25">
      <c r="A562" s="2">
        <v>539</v>
      </c>
      <c r="B562" s="48">
        <f>'6. JGEN 156.25 MHz Meas Data'!A541</f>
        <v>150762.93156</v>
      </c>
      <c r="C562" s="48">
        <f>'6. JGEN 156.25 MHz Meas Data'!B541</f>
        <v>-146.13821232000001</v>
      </c>
      <c r="D562" s="24">
        <f t="shared" si="24"/>
        <v>2.4332053797215814E-15</v>
      </c>
      <c r="E562" s="24">
        <f t="shared" si="25"/>
        <v>2.4332053797215814E-15</v>
      </c>
      <c r="F562" s="24">
        <f t="shared" si="26"/>
        <v>6.5069852312031453E-12</v>
      </c>
      <c r="G562" s="9"/>
    </row>
    <row r="563" spans="1:7" x14ac:dyDescent="0.25">
      <c r="A563" s="2">
        <v>540</v>
      </c>
      <c r="B563" s="48">
        <f>'6. JGEN 156.25 MHz Meas Data'!A542</f>
        <v>153478.134445</v>
      </c>
      <c r="C563" s="48">
        <f>'6. JGEN 156.25 MHz Meas Data'!B542</f>
        <v>-146.210462466</v>
      </c>
      <c r="D563" s="24">
        <f t="shared" si="24"/>
        <v>2.3930609136013497E-15</v>
      </c>
      <c r="E563" s="24">
        <f t="shared" si="25"/>
        <v>2.3930609136013497E-15</v>
      </c>
      <c r="F563" s="24">
        <f t="shared" si="26"/>
        <v>6.5521460817043545E-12</v>
      </c>
      <c r="G563" s="9"/>
    </row>
    <row r="564" spans="1:7" x14ac:dyDescent="0.25">
      <c r="A564" s="2">
        <v>541</v>
      </c>
      <c r="B564" s="48">
        <f>'6. JGEN 156.25 MHz Meas Data'!A543</f>
        <v>156242.23745799999</v>
      </c>
      <c r="C564" s="48">
        <f>'6. JGEN 156.25 MHz Meas Data'!B543</f>
        <v>-146.29443426700001</v>
      </c>
      <c r="D564" s="24">
        <f t="shared" si="24"/>
        <v>2.3472350049581722E-15</v>
      </c>
      <c r="E564" s="24">
        <f t="shared" si="25"/>
        <v>2.3472350049581722E-15</v>
      </c>
      <c r="F564" s="24">
        <f t="shared" si="26"/>
        <v>6.5513331155009542E-12</v>
      </c>
      <c r="G564" s="9"/>
    </row>
    <row r="565" spans="1:7" x14ac:dyDescent="0.25">
      <c r="A565" s="2">
        <v>542</v>
      </c>
      <c r="B565" s="48">
        <f>'6. JGEN 156.25 MHz Meas Data'!A544</f>
        <v>159056.12127800001</v>
      </c>
      <c r="C565" s="48">
        <f>'6. JGEN 156.25 MHz Meas Data'!B544</f>
        <v>-146.30084730799999</v>
      </c>
      <c r="D565" s="24">
        <f t="shared" si="24"/>
        <v>2.3437715011788118E-15</v>
      </c>
      <c r="E565" s="24">
        <f t="shared" si="25"/>
        <v>2.3437715011788118E-15</v>
      </c>
      <c r="F565" s="24">
        <f t="shared" si="26"/>
        <v>6.5999736535668354E-12</v>
      </c>
      <c r="G565" s="9"/>
    </row>
    <row r="566" spans="1:7" x14ac:dyDescent="0.25">
      <c r="A566" s="2">
        <v>543</v>
      </c>
      <c r="B566" s="48">
        <f>'6. JGEN 156.25 MHz Meas Data'!A545</f>
        <v>161920.68244599999</v>
      </c>
      <c r="C566" s="48">
        <f>'6. JGEN 156.25 MHz Meas Data'!B545</f>
        <v>-146.323616552</v>
      </c>
      <c r="D566" s="24">
        <f t="shared" si="24"/>
        <v>2.331515702899463E-15</v>
      </c>
      <c r="E566" s="24">
        <f t="shared" si="25"/>
        <v>2.331515702899463E-15</v>
      </c>
      <c r="F566" s="24">
        <f t="shared" si="26"/>
        <v>6.6963230870249253E-12</v>
      </c>
      <c r="G566" s="9"/>
    </row>
    <row r="567" spans="1:7" x14ac:dyDescent="0.25">
      <c r="A567" s="2">
        <v>544</v>
      </c>
      <c r="B567" s="48">
        <f>'6. JGEN 156.25 MHz Meas Data'!A546</f>
        <v>164836.833648</v>
      </c>
      <c r="C567" s="48">
        <f>'6. JGEN 156.25 MHz Meas Data'!B546</f>
        <v>-146.37745158499999</v>
      </c>
      <c r="D567" s="24">
        <f t="shared" si="24"/>
        <v>2.3027926865106442E-15</v>
      </c>
      <c r="E567" s="24">
        <f t="shared" si="25"/>
        <v>2.3027926865106442E-15</v>
      </c>
      <c r="F567" s="24">
        <f t="shared" si="26"/>
        <v>6.7571719901085035E-12</v>
      </c>
      <c r="G567" s="9"/>
    </row>
    <row r="568" spans="1:7" x14ac:dyDescent="0.25">
      <c r="A568" s="2">
        <v>545</v>
      </c>
      <c r="B568" s="48">
        <f>'6. JGEN 156.25 MHz Meas Data'!A547</f>
        <v>167805.50400700001</v>
      </c>
      <c r="C568" s="48">
        <f>'6. JGEN 156.25 MHz Meas Data'!B547</f>
        <v>-146.45172933500001</v>
      </c>
      <c r="D568" s="24">
        <f t="shared" si="24"/>
        <v>2.2637427191085417E-15</v>
      </c>
      <c r="E568" s="24">
        <f t="shared" si="25"/>
        <v>2.2637427191085417E-15</v>
      </c>
      <c r="F568" s="24">
        <f t="shared" si="26"/>
        <v>6.778269150992884E-12</v>
      </c>
      <c r="G568" s="9"/>
    </row>
    <row r="569" spans="1:7" x14ac:dyDescent="0.25">
      <c r="A569" s="2">
        <v>546</v>
      </c>
      <c r="B569" s="48">
        <f>'6. JGEN 156.25 MHz Meas Data'!A548</f>
        <v>170827.63938099999</v>
      </c>
      <c r="C569" s="48">
        <f>'6. JGEN 156.25 MHz Meas Data'!B548</f>
        <v>-146.51512968099999</v>
      </c>
      <c r="D569" s="24">
        <f t="shared" si="24"/>
        <v>2.2309355904076422E-15</v>
      </c>
      <c r="E569" s="24">
        <f t="shared" si="25"/>
        <v>2.2309355904076422E-15</v>
      </c>
      <c r="F569" s="24">
        <f t="shared" si="26"/>
        <v>6.7917631569696356E-12</v>
      </c>
      <c r="G569" s="9"/>
    </row>
    <row r="570" spans="1:7" x14ac:dyDescent="0.25">
      <c r="A570" s="2">
        <v>547</v>
      </c>
      <c r="B570" s="48">
        <f>'6. JGEN 156.25 MHz Meas Data'!A549</f>
        <v>173904.20266099999</v>
      </c>
      <c r="C570" s="48">
        <f>'6. JGEN 156.25 MHz Meas Data'!B549</f>
        <v>-146.58489469400001</v>
      </c>
      <c r="D570" s="24">
        <f t="shared" si="24"/>
        <v>2.1953841812975995E-15</v>
      </c>
      <c r="E570" s="24">
        <f t="shared" si="25"/>
        <v>2.1953841812975995E-15</v>
      </c>
      <c r="F570" s="24">
        <f t="shared" si="26"/>
        <v>6.8089264375831693E-12</v>
      </c>
      <c r="G570" s="9"/>
    </row>
    <row r="571" spans="1:7" x14ac:dyDescent="0.25">
      <c r="A571" s="2">
        <v>548</v>
      </c>
      <c r="B571" s="48">
        <f>'6. JGEN 156.25 MHz Meas Data'!A550</f>
        <v>177036.17408</v>
      </c>
      <c r="C571" s="48">
        <f>'6. JGEN 156.25 MHz Meas Data'!B550</f>
        <v>-146.615870304</v>
      </c>
      <c r="D571" s="24">
        <f t="shared" si="24"/>
        <v>2.1797815363084081E-15</v>
      </c>
      <c r="E571" s="24">
        <f t="shared" si="25"/>
        <v>2.1797815363084081E-15</v>
      </c>
      <c r="F571" s="24">
        <f t="shared" si="26"/>
        <v>6.8514469904653396E-12</v>
      </c>
      <c r="G571" s="9"/>
    </row>
    <row r="572" spans="1:7" x14ac:dyDescent="0.25">
      <c r="A572" s="2">
        <v>549</v>
      </c>
      <c r="B572" s="48">
        <f>'6. JGEN 156.25 MHz Meas Data'!A551</f>
        <v>180224.55152499999</v>
      </c>
      <c r="C572" s="48">
        <f>'6. JGEN 156.25 MHz Meas Data'!B551</f>
        <v>-146.70049002799999</v>
      </c>
      <c r="D572" s="24">
        <f t="shared" si="24"/>
        <v>2.1377208701850997E-15</v>
      </c>
      <c r="E572" s="24">
        <f t="shared" si="25"/>
        <v>2.1377208701850997E-15</v>
      </c>
      <c r="F572" s="24">
        <f t="shared" si="26"/>
        <v>6.8829136457985411E-12</v>
      </c>
      <c r="G572" s="9"/>
    </row>
    <row r="573" spans="1:7" x14ac:dyDescent="0.25">
      <c r="A573" s="2">
        <v>550</v>
      </c>
      <c r="B573" s="48">
        <f>'6. JGEN 156.25 MHz Meas Data'!A552</f>
        <v>183470.350855</v>
      </c>
      <c r="C573" s="48">
        <f>'6. JGEN 156.25 MHz Meas Data'!B552</f>
        <v>-146.725332665</v>
      </c>
      <c r="D573" s="24">
        <f t="shared" si="24"/>
        <v>2.1255275258109953E-15</v>
      </c>
      <c r="E573" s="24">
        <f t="shared" si="25"/>
        <v>2.1255275258109953E-15</v>
      </c>
      <c r="F573" s="24">
        <f t="shared" si="26"/>
        <v>6.9188243936738692E-12</v>
      </c>
      <c r="G573" s="9"/>
    </row>
    <row r="574" spans="1:7" x14ac:dyDescent="0.25">
      <c r="A574" s="2">
        <v>551</v>
      </c>
      <c r="B574" s="48">
        <f>'6. JGEN 156.25 MHz Meas Data'!A553</f>
        <v>186774.606222</v>
      </c>
      <c r="C574" s="48">
        <f>'6. JGEN 156.25 MHz Meas Data'!B553</f>
        <v>-146.75862144999999</v>
      </c>
      <c r="D574" s="24">
        <f t="shared" si="24"/>
        <v>2.109297582969232E-15</v>
      </c>
      <c r="E574" s="24">
        <f t="shared" si="25"/>
        <v>2.109297582969232E-15</v>
      </c>
      <c r="F574" s="24">
        <f t="shared" si="26"/>
        <v>6.9964717969967235E-12</v>
      </c>
      <c r="G574" s="9"/>
    </row>
    <row r="575" spans="1:7" x14ac:dyDescent="0.25">
      <c r="A575" s="2">
        <v>552</v>
      </c>
      <c r="B575" s="48">
        <f>'6. JGEN 156.25 MHz Meas Data'!A554</f>
        <v>190138.37040700001</v>
      </c>
      <c r="C575" s="48">
        <f>'6. JGEN 156.25 MHz Meas Data'!B554</f>
        <v>-146.819355078</v>
      </c>
      <c r="D575" s="24">
        <f t="shared" si="24"/>
        <v>2.0800055424527741E-15</v>
      </c>
      <c r="E575" s="24">
        <f t="shared" si="25"/>
        <v>2.0800055424527741E-15</v>
      </c>
      <c r="F575" s="24">
        <f t="shared" si="26"/>
        <v>7.0459139067015694E-12</v>
      </c>
      <c r="G575" s="9"/>
    </row>
    <row r="576" spans="1:7" x14ac:dyDescent="0.25">
      <c r="A576" s="2">
        <v>553</v>
      </c>
      <c r="B576" s="48">
        <f>'6. JGEN 156.25 MHz Meas Data'!A555</f>
        <v>193562.71514799999</v>
      </c>
      <c r="C576" s="48">
        <f>'6. JGEN 156.25 MHz Meas Data'!B555</f>
        <v>-146.93541957599999</v>
      </c>
      <c r="D576" s="24">
        <f t="shared" si="24"/>
        <v>2.0251539453385999E-15</v>
      </c>
      <c r="E576" s="24">
        <f t="shared" si="25"/>
        <v>2.0251539453385999E-15</v>
      </c>
      <c r="F576" s="24">
        <f t="shared" si="26"/>
        <v>7.0287406514922796E-12</v>
      </c>
      <c r="G576" s="9"/>
    </row>
    <row r="577" spans="1:7" x14ac:dyDescent="0.25">
      <c r="A577" s="2">
        <v>554</v>
      </c>
      <c r="B577" s="48">
        <f>'6. JGEN 156.25 MHz Meas Data'!A556</f>
        <v>197048.731486</v>
      </c>
      <c r="C577" s="48">
        <f>'6. JGEN 156.25 MHz Meas Data'!B556</f>
        <v>-146.98678092500001</v>
      </c>
      <c r="D577" s="24">
        <f t="shared" si="24"/>
        <v>2.0013447555735088E-15</v>
      </c>
      <c r="E577" s="24">
        <f t="shared" si="25"/>
        <v>2.0013447555735088E-15</v>
      </c>
      <c r="F577" s="24">
        <f t="shared" si="26"/>
        <v>7.0182201281577245E-12</v>
      </c>
      <c r="G577" s="9"/>
    </row>
    <row r="578" spans="1:7" x14ac:dyDescent="0.25">
      <c r="A578" s="2">
        <v>555</v>
      </c>
      <c r="B578" s="48">
        <f>'6. JGEN 156.25 MHz Meas Data'!A557</f>
        <v>200597.53010999999</v>
      </c>
      <c r="C578" s="48">
        <f>'6. JGEN 156.25 MHz Meas Data'!B557</f>
        <v>-146.99205687700001</v>
      </c>
      <c r="D578" s="24">
        <f t="shared" si="24"/>
        <v>1.9989149324482451E-15</v>
      </c>
      <c r="E578" s="24">
        <f t="shared" si="25"/>
        <v>1.9989149324482451E-15</v>
      </c>
      <c r="F578" s="24">
        <f t="shared" si="26"/>
        <v>7.0980580382471111E-12</v>
      </c>
      <c r="G578" s="9"/>
    </row>
    <row r="579" spans="1:7" x14ac:dyDescent="0.25">
      <c r="A579" s="2">
        <v>556</v>
      </c>
      <c r="B579" s="48">
        <f>'6. JGEN 156.25 MHz Meas Data'!A558</f>
        <v>204210.24171500001</v>
      </c>
      <c r="C579" s="48">
        <f>'6. JGEN 156.25 MHz Meas Data'!B558</f>
        <v>-147.030741581</v>
      </c>
      <c r="D579" s="24">
        <f t="shared" si="24"/>
        <v>1.9811886983792577E-15</v>
      </c>
      <c r="E579" s="24">
        <f t="shared" si="25"/>
        <v>1.9811886983792577E-15</v>
      </c>
      <c r="F579" s="24">
        <f t="shared" si="26"/>
        <v>7.1894832880966146E-12</v>
      </c>
      <c r="G579" s="9"/>
    </row>
    <row r="580" spans="1:7" x14ac:dyDescent="0.25">
      <c r="A580" s="2">
        <v>557</v>
      </c>
      <c r="B580" s="48">
        <f>'6. JGEN 156.25 MHz Meas Data'!A559</f>
        <v>207888.017356</v>
      </c>
      <c r="C580" s="48">
        <f>'6. JGEN 156.25 MHz Meas Data'!B559</f>
        <v>-147.090647762</v>
      </c>
      <c r="D580" s="24">
        <f t="shared" si="24"/>
        <v>1.9540479824819629E-15</v>
      </c>
      <c r="E580" s="24">
        <f t="shared" si="25"/>
        <v>1.9540479824819629E-15</v>
      </c>
      <c r="F580" s="24">
        <f t="shared" si="26"/>
        <v>7.2364588032205164E-12</v>
      </c>
      <c r="G580" s="9"/>
    </row>
    <row r="581" spans="1:7" x14ac:dyDescent="0.25">
      <c r="A581" s="2">
        <v>558</v>
      </c>
      <c r="B581" s="48">
        <f>'6. JGEN 156.25 MHz Meas Data'!A560</f>
        <v>211632.02882199999</v>
      </c>
      <c r="C581" s="48">
        <f>'6. JGEN 156.25 MHz Meas Data'!B560</f>
        <v>-147.116090829</v>
      </c>
      <c r="D581" s="24">
        <f t="shared" si="24"/>
        <v>1.9426336940738784E-15</v>
      </c>
      <c r="E581" s="24">
        <f t="shared" si="25"/>
        <v>1.9426336940738784E-15</v>
      </c>
      <c r="F581" s="24">
        <f t="shared" si="26"/>
        <v>7.2946104381885802E-12</v>
      </c>
      <c r="G581" s="9"/>
    </row>
    <row r="582" spans="1:7" x14ac:dyDescent="0.25">
      <c r="A582" s="2">
        <v>559</v>
      </c>
      <c r="B582" s="48">
        <f>'6. JGEN 156.25 MHz Meas Data'!A561</f>
        <v>215443.46900300001</v>
      </c>
      <c r="C582" s="48">
        <f>'6. JGEN 156.25 MHz Meas Data'!B561</f>
        <v>-147.14948295799999</v>
      </c>
      <c r="D582" s="24">
        <f t="shared" si="24"/>
        <v>1.9277544050921593E-15</v>
      </c>
      <c r="E582" s="24">
        <f t="shared" si="25"/>
        <v>1.9277544050921593E-15</v>
      </c>
      <c r="F582" s="24">
        <f t="shared" si="26"/>
        <v>7.3758763586128491E-12</v>
      </c>
      <c r="G582" s="9"/>
    </row>
    <row r="583" spans="1:7" x14ac:dyDescent="0.25">
      <c r="A583" s="2">
        <v>560</v>
      </c>
      <c r="B583" s="48">
        <f>'6. JGEN 156.25 MHz Meas Data'!A562</f>
        <v>219323.55227300001</v>
      </c>
      <c r="C583" s="48">
        <f>'6. JGEN 156.25 MHz Meas Data'!B562</f>
        <v>-147.22380147000001</v>
      </c>
      <c r="D583" s="24">
        <f t="shared" si="24"/>
        <v>1.8950464214410167E-15</v>
      </c>
      <c r="E583" s="24">
        <f t="shared" si="25"/>
        <v>1.8950464214410167E-15</v>
      </c>
      <c r="F583" s="24">
        <f t="shared" si="26"/>
        <v>7.4163927657867796E-12</v>
      </c>
      <c r="G583" s="9"/>
    </row>
    <row r="584" spans="1:7" x14ac:dyDescent="0.25">
      <c r="A584" s="2">
        <v>561</v>
      </c>
      <c r="B584" s="48">
        <f>'6. JGEN 156.25 MHz Meas Data'!A563</f>
        <v>223273.51487799999</v>
      </c>
      <c r="C584" s="48">
        <f>'6. JGEN 156.25 MHz Meas Data'!B563</f>
        <v>-147.26792316300001</v>
      </c>
      <c r="D584" s="24">
        <f t="shared" si="24"/>
        <v>1.8758913624755157E-15</v>
      </c>
      <c r="E584" s="24">
        <f t="shared" si="25"/>
        <v>1.8758913624755157E-15</v>
      </c>
      <c r="F584" s="24">
        <f t="shared" si="26"/>
        <v>7.4475316161258981E-12</v>
      </c>
      <c r="G584" s="9"/>
    </row>
    <row r="585" spans="1:7" x14ac:dyDescent="0.25">
      <c r="A585" s="2">
        <v>562</v>
      </c>
      <c r="B585" s="48">
        <f>'6. JGEN 156.25 MHz Meas Data'!A564</f>
        <v>227294.615326</v>
      </c>
      <c r="C585" s="48">
        <f>'6. JGEN 156.25 MHz Meas Data'!B564</f>
        <v>-147.32970328600001</v>
      </c>
      <c r="D585" s="24">
        <f t="shared" si="24"/>
        <v>1.8493949670336635E-15</v>
      </c>
      <c r="E585" s="24">
        <f t="shared" si="25"/>
        <v>1.8493949670336635E-15</v>
      </c>
      <c r="F585" s="24">
        <f t="shared" si="26"/>
        <v>7.4898752642588397E-12</v>
      </c>
      <c r="G585" s="9"/>
    </row>
    <row r="586" spans="1:7" x14ac:dyDescent="0.25">
      <c r="A586" s="2">
        <v>563</v>
      </c>
      <c r="B586" s="48">
        <f>'6. JGEN 156.25 MHz Meas Data'!A565</f>
        <v>231388.134792</v>
      </c>
      <c r="C586" s="48">
        <f>'6. JGEN 156.25 MHz Meas Data'!B565</f>
        <v>-147.36933249099999</v>
      </c>
      <c r="D586" s="24">
        <f t="shared" si="24"/>
        <v>1.8325960700590085E-15</v>
      </c>
      <c r="E586" s="24">
        <f t="shared" si="25"/>
        <v>1.8325960700590085E-15</v>
      </c>
      <c r="F586" s="24">
        <f t="shared" si="26"/>
        <v>7.5361509919881856E-12</v>
      </c>
      <c r="G586" s="9"/>
    </row>
    <row r="587" spans="1:7" x14ac:dyDescent="0.25">
      <c r="A587" s="2">
        <v>564</v>
      </c>
      <c r="B587" s="48">
        <f>'6. JGEN 156.25 MHz Meas Data'!A566</f>
        <v>235555.377526</v>
      </c>
      <c r="C587" s="48">
        <f>'6. JGEN 156.25 MHz Meas Data'!B566</f>
        <v>-147.402552638</v>
      </c>
      <c r="D587" s="24">
        <f t="shared" si="24"/>
        <v>1.8186316134497911E-15</v>
      </c>
      <c r="E587" s="24">
        <f t="shared" si="25"/>
        <v>1.8186316134497911E-15</v>
      </c>
      <c r="F587" s="24">
        <f t="shared" si="26"/>
        <v>7.6077760171408486E-12</v>
      </c>
      <c r="G587" s="9"/>
    </row>
    <row r="588" spans="1:7" x14ac:dyDescent="0.25">
      <c r="A588" s="2">
        <v>565</v>
      </c>
      <c r="B588" s="48">
        <f>'6. JGEN 156.25 MHz Meas Data'!A567</f>
        <v>239797.671264</v>
      </c>
      <c r="C588" s="48">
        <f>'6. JGEN 156.25 MHz Meas Data'!B567</f>
        <v>-147.45862430299999</v>
      </c>
      <c r="D588" s="24">
        <f t="shared" si="24"/>
        <v>1.7953022273696102E-15</v>
      </c>
      <c r="E588" s="24">
        <f t="shared" si="25"/>
        <v>1.7953022273696102E-15</v>
      </c>
      <c r="F588" s="24">
        <f t="shared" si="26"/>
        <v>7.6656844512272301E-12</v>
      </c>
      <c r="G588" s="9"/>
    </row>
    <row r="589" spans="1:7" x14ac:dyDescent="0.25">
      <c r="A589" s="2">
        <v>566</v>
      </c>
      <c r="B589" s="48">
        <f>'6. JGEN 156.25 MHz Meas Data'!A568</f>
        <v>244116.367658</v>
      </c>
      <c r="C589" s="48">
        <f>'6. JGEN 156.25 MHz Meas Data'!B568</f>
        <v>-147.48312659699999</v>
      </c>
      <c r="D589" s="24">
        <f t="shared" si="24"/>
        <v>1.7852018996271855E-15</v>
      </c>
      <c r="E589" s="24">
        <f t="shared" si="25"/>
        <v>1.7852018996271855E-15</v>
      </c>
      <c r="F589" s="24">
        <f t="shared" si="26"/>
        <v>7.731555130981586E-12</v>
      </c>
      <c r="G589" s="9"/>
    </row>
    <row r="590" spans="1:7" x14ac:dyDescent="0.25">
      <c r="A590" s="2">
        <v>567</v>
      </c>
      <c r="B590" s="48">
        <f>'6. JGEN 156.25 MHz Meas Data'!A569</f>
        <v>248512.84269799999</v>
      </c>
      <c r="C590" s="48">
        <f>'6. JGEN 156.25 MHz Meas Data'!B569</f>
        <v>-146.79705650899999</v>
      </c>
      <c r="D590" s="24">
        <f t="shared" si="24"/>
        <v>2.090712660225017E-15</v>
      </c>
      <c r="E590" s="24">
        <f t="shared" si="25"/>
        <v>2.090712660225017E-15</v>
      </c>
      <c r="F590" s="24">
        <f t="shared" si="26"/>
        <v>8.5201808097813778E-12</v>
      </c>
      <c r="G590" s="9"/>
    </row>
    <row r="591" spans="1:7" x14ac:dyDescent="0.25">
      <c r="A591" s="2">
        <v>568</v>
      </c>
      <c r="B591" s="48">
        <f>'6. JGEN 156.25 MHz Meas Data'!A570</f>
        <v>252988.49716</v>
      </c>
      <c r="C591" s="48">
        <f>'6. JGEN 156.25 MHz Meas Data'!B570</f>
        <v>-147.318879047</v>
      </c>
      <c r="D591" s="24">
        <f t="shared" si="24"/>
        <v>1.8540100982936839E-15</v>
      </c>
      <c r="E591" s="24">
        <f t="shared" si="25"/>
        <v>1.8540100982936839E-15</v>
      </c>
      <c r="F591" s="24">
        <f t="shared" si="26"/>
        <v>8.8276080077585977E-12</v>
      </c>
      <c r="G591" s="9"/>
    </row>
    <row r="592" spans="1:7" x14ac:dyDescent="0.25">
      <c r="A592" s="2">
        <v>569</v>
      </c>
      <c r="B592" s="48">
        <f>'6. JGEN 156.25 MHz Meas Data'!A571</f>
        <v>257544.75704500001</v>
      </c>
      <c r="C592" s="48">
        <f>'6. JGEN 156.25 MHz Meas Data'!B571</f>
        <v>-147.66082919999999</v>
      </c>
      <c r="D592" s="24">
        <f t="shared" si="24"/>
        <v>1.7136300922683411E-15</v>
      </c>
      <c r="E592" s="24">
        <f t="shared" si="25"/>
        <v>1.7136300922683411E-15</v>
      </c>
      <c r="F592" s="24">
        <f t="shared" si="26"/>
        <v>8.127547942185767E-12</v>
      </c>
      <c r="G592" s="9"/>
    </row>
    <row r="593" spans="1:7" x14ac:dyDescent="0.25">
      <c r="A593" s="2">
        <v>570</v>
      </c>
      <c r="B593" s="48">
        <f>'6. JGEN 156.25 MHz Meas Data'!A572</f>
        <v>262183.07403800002</v>
      </c>
      <c r="C593" s="48">
        <f>'6. JGEN 156.25 MHz Meas Data'!B572</f>
        <v>-147.69041022600001</v>
      </c>
      <c r="D593" s="24">
        <f t="shared" si="24"/>
        <v>1.7019977334535499E-15</v>
      </c>
      <c r="E593" s="24">
        <f t="shared" si="25"/>
        <v>1.7019977334535499E-15</v>
      </c>
      <c r="F593" s="24">
        <f t="shared" si="26"/>
        <v>7.9213822929047695E-12</v>
      </c>
      <c r="G593" s="9"/>
    </row>
    <row r="594" spans="1:7" x14ac:dyDescent="0.25">
      <c r="A594" s="2">
        <v>571</v>
      </c>
      <c r="B594" s="48">
        <f>'6. JGEN 156.25 MHz Meas Data'!A573</f>
        <v>266904.925965</v>
      </c>
      <c r="C594" s="48">
        <f>'6. JGEN 156.25 MHz Meas Data'!B573</f>
        <v>-147.774360016</v>
      </c>
      <c r="D594" s="24">
        <f t="shared" si="24"/>
        <v>1.6694137968441737E-15</v>
      </c>
      <c r="E594" s="24">
        <f t="shared" si="25"/>
        <v>1.6694137968441737E-15</v>
      </c>
      <c r="F594" s="24">
        <f t="shared" si="26"/>
        <v>7.9596530155231323E-12</v>
      </c>
      <c r="G594" s="9"/>
    </row>
    <row r="595" spans="1:7" x14ac:dyDescent="0.25">
      <c r="A595" s="2">
        <v>572</v>
      </c>
      <c r="B595" s="48">
        <f>'6. JGEN 156.25 MHz Meas Data'!A574</f>
        <v>271711.81727</v>
      </c>
      <c r="C595" s="48">
        <f>'6. JGEN 156.25 MHz Meas Data'!B574</f>
        <v>-147.83424653500001</v>
      </c>
      <c r="D595" s="24">
        <f t="shared" si="24"/>
        <v>1.6465516046322784E-15</v>
      </c>
      <c r="E595" s="24">
        <f t="shared" si="25"/>
        <v>1.6465516046322784E-15</v>
      </c>
      <c r="F595" s="24">
        <f t="shared" si="26"/>
        <v>7.9697426280189914E-12</v>
      </c>
      <c r="G595" s="9"/>
    </row>
    <row r="596" spans="1:7" x14ac:dyDescent="0.25">
      <c r="A596" s="2">
        <v>573</v>
      </c>
      <c r="B596" s="48">
        <f>'6. JGEN 156.25 MHz Meas Data'!A575</f>
        <v>276605.279492</v>
      </c>
      <c r="C596" s="48">
        <f>'6. JGEN 156.25 MHz Meas Data'!B575</f>
        <v>-147.87495889600001</v>
      </c>
      <c r="D596" s="24">
        <f t="shared" si="24"/>
        <v>1.6311883476115409E-15</v>
      </c>
      <c r="E596" s="24">
        <f t="shared" si="25"/>
        <v>1.6311883476115409E-15</v>
      </c>
      <c r="F596" s="24">
        <f t="shared" si="26"/>
        <v>8.0197483149226099E-12</v>
      </c>
      <c r="G596" s="9"/>
    </row>
    <row r="597" spans="1:7" x14ac:dyDescent="0.25">
      <c r="A597" s="2">
        <v>574</v>
      </c>
      <c r="B597" s="48">
        <f>'6. JGEN 156.25 MHz Meas Data'!A576</f>
        <v>281586.871751</v>
      </c>
      <c r="C597" s="48">
        <f>'6. JGEN 156.25 MHz Meas Data'!B576</f>
        <v>-147.91664397100001</v>
      </c>
      <c r="D597" s="24">
        <f t="shared" si="24"/>
        <v>1.6156065413681659E-15</v>
      </c>
      <c r="E597" s="24">
        <f t="shared" si="25"/>
        <v>1.6156065413681659E-15</v>
      </c>
      <c r="F597" s="24">
        <f t="shared" si="26"/>
        <v>8.0871041427510319E-12</v>
      </c>
      <c r="G597" s="9"/>
    </row>
    <row r="598" spans="1:7" x14ac:dyDescent="0.25">
      <c r="A598" s="2">
        <v>575</v>
      </c>
      <c r="B598" s="48">
        <f>'6. JGEN 156.25 MHz Meas Data'!A577</f>
        <v>286658.18124599999</v>
      </c>
      <c r="C598" s="48">
        <f>'6. JGEN 156.25 MHz Meas Data'!B577</f>
        <v>-148.02766395</v>
      </c>
      <c r="D598" s="24">
        <f t="shared" si="24"/>
        <v>1.5748297303361731E-15</v>
      </c>
      <c r="E598" s="24">
        <f t="shared" si="25"/>
        <v>1.5748297303361731E-15</v>
      </c>
      <c r="F598" s="24">
        <f t="shared" si="26"/>
        <v>8.0898448789432974E-12</v>
      </c>
      <c r="G598" s="9"/>
    </row>
    <row r="599" spans="1:7" x14ac:dyDescent="0.25">
      <c r="A599" s="2">
        <v>576</v>
      </c>
      <c r="B599" s="48">
        <f>'6. JGEN 156.25 MHz Meas Data'!A578</f>
        <v>291820.82376399997</v>
      </c>
      <c r="C599" s="48">
        <f>'6. JGEN 156.25 MHz Meas Data'!B578</f>
        <v>-148.073927742</v>
      </c>
      <c r="D599" s="24">
        <f t="shared" ref="D599:D662" si="27">10^(C599/10)</f>
        <v>1.5581426873656243E-15</v>
      </c>
      <c r="E599" s="24">
        <f t="shared" ref="E599:E662" si="28">IF($B599&gt;=$C$11, IF($B599&lt;=$C$12,$D599,0),0)</f>
        <v>1.5581426873656243E-15</v>
      </c>
      <c r="F599" s="24">
        <f t="shared" si="26"/>
        <v>8.0872083056742446E-12</v>
      </c>
      <c r="G599" s="9"/>
    </row>
    <row r="600" spans="1:7" x14ac:dyDescent="0.25">
      <c r="A600" s="2">
        <v>577</v>
      </c>
      <c r="B600" s="48">
        <f>'6. JGEN 156.25 MHz Meas Data'!A579</f>
        <v>297076.44419000001</v>
      </c>
      <c r="C600" s="48">
        <f>'6. JGEN 156.25 MHz Meas Data'!B579</f>
        <v>-148.12843026900001</v>
      </c>
      <c r="D600" s="24">
        <f t="shared" si="27"/>
        <v>1.5387106974315602E-15</v>
      </c>
      <c r="E600" s="24">
        <f t="shared" si="28"/>
        <v>1.5387106974315602E-15</v>
      </c>
      <c r="F600" s="24">
        <f t="shared" si="26"/>
        <v>8.1379429527337193E-12</v>
      </c>
      <c r="G600" s="9"/>
    </row>
    <row r="601" spans="1:7" x14ac:dyDescent="0.25">
      <c r="A601" s="2">
        <v>578</v>
      </c>
      <c r="B601" s="48">
        <f>'6. JGEN 156.25 MHz Meas Data'!A580</f>
        <v>302426.71703100001</v>
      </c>
      <c r="C601" s="48">
        <f>'6. JGEN 156.25 MHz Meas Data'!B580</f>
        <v>-148.19731815899999</v>
      </c>
      <c r="D601" s="24">
        <f t="shared" si="27"/>
        <v>1.5144961864402065E-15</v>
      </c>
      <c r="E601" s="24">
        <f t="shared" si="28"/>
        <v>1.5144961864402065E-15</v>
      </c>
      <c r="F601" s="24">
        <f t="shared" ref="F601:F664" si="29">((E601+E600)/2)*($B601-$B600)</f>
        <v>8.1677449343666739E-12</v>
      </c>
      <c r="G601" s="9"/>
    </row>
    <row r="602" spans="1:7" x14ac:dyDescent="0.25">
      <c r="A602" s="2">
        <v>579</v>
      </c>
      <c r="B602" s="48">
        <f>'6. JGEN 156.25 MHz Meas Data'!A581</f>
        <v>307873.34695500002</v>
      </c>
      <c r="C602" s="48">
        <f>'6. JGEN 156.25 MHz Meas Data'!B581</f>
        <v>-148.25374245399999</v>
      </c>
      <c r="D602" s="24">
        <f t="shared" si="27"/>
        <v>1.4949468575100031E-15</v>
      </c>
      <c r="E602" s="24">
        <f t="shared" si="28"/>
        <v>1.4949468575100031E-15</v>
      </c>
      <c r="F602" s="24">
        <f t="shared" si="29"/>
        <v>8.1956612688764419E-12</v>
      </c>
      <c r="G602" s="9"/>
    </row>
    <row r="603" spans="1:7" x14ac:dyDescent="0.25">
      <c r="A603" s="2">
        <v>580</v>
      </c>
      <c r="B603" s="48">
        <f>'6. JGEN 156.25 MHz Meas Data'!A582</f>
        <v>313418.06932900002</v>
      </c>
      <c r="C603" s="48">
        <f>'6. JGEN 156.25 MHz Meas Data'!B582</f>
        <v>-148.29760376799999</v>
      </c>
      <c r="D603" s="24">
        <f t="shared" si="27"/>
        <v>1.47992471555985E-15</v>
      </c>
      <c r="E603" s="24">
        <f t="shared" si="28"/>
        <v>1.47992471555985E-15</v>
      </c>
      <c r="F603" s="24">
        <f t="shared" si="29"/>
        <v>8.2474184854885007E-12</v>
      </c>
      <c r="G603" s="9"/>
    </row>
    <row r="604" spans="1:7" x14ac:dyDescent="0.25">
      <c r="A604" s="2">
        <v>581</v>
      </c>
      <c r="B604" s="48">
        <f>'6. JGEN 156.25 MHz Meas Data'!A583</f>
        <v>319062.65077299997</v>
      </c>
      <c r="C604" s="48">
        <f>'6. JGEN 156.25 MHz Meas Data'!B583</f>
        <v>-148.29934802700001</v>
      </c>
      <c r="D604" s="24">
        <f t="shared" si="27"/>
        <v>1.4793304520353117E-15</v>
      </c>
      <c r="E604" s="24">
        <f t="shared" si="28"/>
        <v>1.4793304520353117E-15</v>
      </c>
      <c r="F604" s="24">
        <f t="shared" si="29"/>
        <v>8.3518784035343077E-12</v>
      </c>
      <c r="G604" s="9"/>
    </row>
    <row r="605" spans="1:7" x14ac:dyDescent="0.25">
      <c r="A605" s="2">
        <v>582</v>
      </c>
      <c r="B605" s="48">
        <f>'6. JGEN 156.25 MHz Meas Data'!A584</f>
        <v>324808.88972400001</v>
      </c>
      <c r="C605" s="48">
        <f>'6. JGEN 156.25 MHz Meas Data'!B584</f>
        <v>-148.309735811</v>
      </c>
      <c r="D605" s="24">
        <f t="shared" si="27"/>
        <v>1.4757963058398814E-15</v>
      </c>
      <c r="E605" s="24">
        <f t="shared" si="28"/>
        <v>1.4757963058398814E-15</v>
      </c>
      <c r="F605" s="24">
        <f t="shared" si="29"/>
        <v>8.4904322406224427E-12</v>
      </c>
      <c r="G605" s="9"/>
    </row>
    <row r="606" spans="1:7" x14ac:dyDescent="0.25">
      <c r="A606" s="2">
        <v>583</v>
      </c>
      <c r="B606" s="48">
        <f>'6. JGEN 156.25 MHz Meas Data'!A585</f>
        <v>330658.61700899998</v>
      </c>
      <c r="C606" s="48">
        <f>'6. JGEN 156.25 MHz Meas Data'!B585</f>
        <v>-148.32054513700001</v>
      </c>
      <c r="D606" s="24">
        <f t="shared" si="27"/>
        <v>1.4721277057835972E-15</v>
      </c>
      <c r="E606" s="24">
        <f t="shared" si="28"/>
        <v>1.4721277057835972E-15</v>
      </c>
      <c r="F606" s="24">
        <f t="shared" si="29"/>
        <v>8.6222757624502188E-12</v>
      </c>
      <c r="G606" s="9"/>
    </row>
    <row r="607" spans="1:7" x14ac:dyDescent="0.25">
      <c r="A607" s="2">
        <v>584</v>
      </c>
      <c r="B607" s="48">
        <f>'6. JGEN 156.25 MHz Meas Data'!A586</f>
        <v>336613.69642699999</v>
      </c>
      <c r="C607" s="48">
        <f>'6. JGEN 156.25 MHz Meas Data'!B586</f>
        <v>-148.37169756700001</v>
      </c>
      <c r="D607" s="24">
        <f t="shared" si="27"/>
        <v>1.4548902830055394E-15</v>
      </c>
      <c r="E607" s="24">
        <f t="shared" si="28"/>
        <v>1.4548902830055394E-15</v>
      </c>
      <c r="F607" s="24">
        <f t="shared" si="29"/>
        <v>8.7153122905769831E-12</v>
      </c>
      <c r="G607" s="9"/>
    </row>
    <row r="608" spans="1:7" x14ac:dyDescent="0.25">
      <c r="A608" s="2">
        <v>585</v>
      </c>
      <c r="B608" s="48">
        <f>'6. JGEN 156.25 MHz Meas Data'!A587</f>
        <v>342676.02534300002</v>
      </c>
      <c r="C608" s="48">
        <f>'6. JGEN 156.25 MHz Meas Data'!B587</f>
        <v>-148.40583550400001</v>
      </c>
      <c r="D608" s="24">
        <f t="shared" si="27"/>
        <v>1.443498874512345E-15</v>
      </c>
      <c r="E608" s="24">
        <f t="shared" si="28"/>
        <v>1.443498874512345E-15</v>
      </c>
      <c r="F608" s="24">
        <f t="shared" si="29"/>
        <v>8.7854941997208148E-12</v>
      </c>
      <c r="G608" s="9"/>
    </row>
    <row r="609" spans="1:7" x14ac:dyDescent="0.25">
      <c r="A609" s="2">
        <v>586</v>
      </c>
      <c r="B609" s="48">
        <f>'6. JGEN 156.25 MHz Meas Data'!A588</f>
        <v>348847.53529500001</v>
      </c>
      <c r="C609" s="48">
        <f>'6. JGEN 156.25 MHz Meas Data'!B588</f>
        <v>-148.47002763</v>
      </c>
      <c r="D609" s="24">
        <f t="shared" si="27"/>
        <v>1.4223197382352504E-15</v>
      </c>
      <c r="E609" s="24">
        <f t="shared" si="28"/>
        <v>1.4223197382352504E-15</v>
      </c>
      <c r="F609" s="24">
        <f t="shared" si="29"/>
        <v>8.8432140445993E-12</v>
      </c>
      <c r="G609" s="9"/>
    </row>
    <row r="610" spans="1:7" x14ac:dyDescent="0.25">
      <c r="A610" s="2">
        <v>587</v>
      </c>
      <c r="B610" s="48">
        <f>'6. JGEN 156.25 MHz Meas Data'!A589</f>
        <v>355130.192606</v>
      </c>
      <c r="C610" s="48">
        <f>'6. JGEN 156.25 MHz Meas Data'!B589</f>
        <v>-148.467018446</v>
      </c>
      <c r="D610" s="24">
        <f t="shared" si="27"/>
        <v>1.4233055911789899E-15</v>
      </c>
      <c r="E610" s="24">
        <f t="shared" si="28"/>
        <v>1.4233055911789899E-15</v>
      </c>
      <c r="F610" s="24">
        <f t="shared" si="29"/>
        <v>8.939044390105564E-12</v>
      </c>
      <c r="G610" s="9"/>
    </row>
    <row r="611" spans="1:7" x14ac:dyDescent="0.25">
      <c r="A611" s="2">
        <v>588</v>
      </c>
      <c r="B611" s="48">
        <f>'6. JGEN 156.25 MHz Meas Data'!A590</f>
        <v>361525.99901099998</v>
      </c>
      <c r="C611" s="48">
        <f>'6. JGEN 156.25 MHz Meas Data'!B590</f>
        <v>-148.534619878</v>
      </c>
      <c r="D611" s="24">
        <f t="shared" si="27"/>
        <v>1.4013222321577182E-15</v>
      </c>
      <c r="E611" s="24">
        <f t="shared" si="28"/>
        <v>1.4013222321577182E-15</v>
      </c>
      <c r="F611" s="24">
        <f t="shared" si="29"/>
        <v>9.0328863621190367E-12</v>
      </c>
      <c r="G611" s="9"/>
    </row>
    <row r="612" spans="1:7" x14ac:dyDescent="0.25">
      <c r="A612" s="2">
        <v>589</v>
      </c>
      <c r="B612" s="48">
        <f>'6. JGEN 156.25 MHz Meas Data'!A591</f>
        <v>368036.99229800003</v>
      </c>
      <c r="C612" s="48">
        <f>'6. JGEN 156.25 MHz Meas Data'!B591</f>
        <v>-148.57755337500001</v>
      </c>
      <c r="D612" s="24">
        <f t="shared" si="27"/>
        <v>1.3875372864999077E-15</v>
      </c>
      <c r="E612" s="24">
        <f t="shared" si="28"/>
        <v>1.3875372864999077E-15</v>
      </c>
      <c r="F612" s="24">
        <f t="shared" si="29"/>
        <v>9.0791228021829945E-12</v>
      </c>
      <c r="G612" s="9"/>
    </row>
    <row r="613" spans="1:7" x14ac:dyDescent="0.25">
      <c r="A613" s="2">
        <v>590</v>
      </c>
      <c r="B613" s="48">
        <f>'6. JGEN 156.25 MHz Meas Data'!A592</f>
        <v>374665.24695499998</v>
      </c>
      <c r="C613" s="48">
        <f>'6. JGEN 156.25 MHz Meas Data'!B592</f>
        <v>-148.630685597</v>
      </c>
      <c r="D613" s="24">
        <f t="shared" si="27"/>
        <v>1.370665369622172E-15</v>
      </c>
      <c r="E613" s="24">
        <f t="shared" si="28"/>
        <v>1.370665369622172E-15</v>
      </c>
      <c r="F613" s="24">
        <f t="shared" si="29"/>
        <v>9.1410348001954083E-12</v>
      </c>
      <c r="G613" s="9"/>
    </row>
    <row r="614" spans="1:7" x14ac:dyDescent="0.25">
      <c r="A614" s="2">
        <v>591</v>
      </c>
      <c r="B614" s="48">
        <f>'6. JGEN 156.25 MHz Meas Data'!A593</f>
        <v>381412.87482800003</v>
      </c>
      <c r="C614" s="48">
        <f>'6. JGEN 156.25 MHz Meas Data'!B593</f>
        <v>-148.651026409</v>
      </c>
      <c r="D614" s="24">
        <f t="shared" si="27"/>
        <v>1.3642606699279057E-15</v>
      </c>
      <c r="E614" s="24">
        <f t="shared" si="28"/>
        <v>1.3642606699279057E-15</v>
      </c>
      <c r="F614" s="24">
        <f t="shared" si="29"/>
        <v>9.227131587530868E-12</v>
      </c>
      <c r="G614" s="9"/>
    </row>
    <row r="615" spans="1:7" x14ac:dyDescent="0.25">
      <c r="A615" s="2">
        <v>592</v>
      </c>
      <c r="B615" s="48">
        <f>'6. JGEN 156.25 MHz Meas Data'!A594</f>
        <v>388282.02580100001</v>
      </c>
      <c r="C615" s="48">
        <f>'6. JGEN 156.25 MHz Meas Data'!B594</f>
        <v>-148.69592608299999</v>
      </c>
      <c r="D615" s="24">
        <f t="shared" si="27"/>
        <v>1.3502288763867592E-15</v>
      </c>
      <c r="E615" s="24">
        <f t="shared" si="28"/>
        <v>1.3502288763867592E-15</v>
      </c>
      <c r="F615" s="24">
        <f t="shared" si="29"/>
        <v>9.3231192541328293E-12</v>
      </c>
      <c r="G615" s="9"/>
    </row>
    <row r="616" spans="1:7" x14ac:dyDescent="0.25">
      <c r="A616" s="2">
        <v>593</v>
      </c>
      <c r="B616" s="48">
        <f>'6. JGEN 156.25 MHz Meas Data'!A595</f>
        <v>395274.88847300003</v>
      </c>
      <c r="C616" s="48">
        <f>'6. JGEN 156.25 MHz Meas Data'!B595</f>
        <v>-148.744113755</v>
      </c>
      <c r="D616" s="24">
        <f t="shared" si="27"/>
        <v>1.335330056493191E-15</v>
      </c>
      <c r="E616" s="24">
        <f t="shared" si="28"/>
        <v>1.335330056493191E-15</v>
      </c>
      <c r="F616" s="24">
        <f t="shared" si="29"/>
        <v>9.3898724075962015E-12</v>
      </c>
      <c r="G616" s="9"/>
    </row>
    <row r="617" spans="1:7" x14ac:dyDescent="0.25">
      <c r="A617" s="2">
        <v>594</v>
      </c>
      <c r="B617" s="48">
        <f>'6. JGEN 156.25 MHz Meas Data'!A596</f>
        <v>402393.69086199999</v>
      </c>
      <c r="C617" s="48">
        <f>'6. JGEN 156.25 MHz Meas Data'!B596</f>
        <v>-148.773645163</v>
      </c>
      <c r="D617" s="24">
        <f t="shared" si="27"/>
        <v>1.3262808034339472E-15</v>
      </c>
      <c r="E617" s="24">
        <f t="shared" si="28"/>
        <v>1.3262808034339472E-15</v>
      </c>
      <c r="F617" s="24">
        <f t="shared" si="29"/>
        <v>9.4737408741187757E-12</v>
      </c>
      <c r="G617" s="9"/>
    </row>
    <row r="618" spans="1:7" x14ac:dyDescent="0.25">
      <c r="A618" s="2">
        <v>595</v>
      </c>
      <c r="B618" s="48">
        <f>'6. JGEN 156.25 MHz Meas Data'!A597</f>
        <v>409640.70111099997</v>
      </c>
      <c r="C618" s="48">
        <f>'6. JGEN 156.25 MHz Meas Data'!B597</f>
        <v>-148.819807083</v>
      </c>
      <c r="D618" s="24">
        <f t="shared" si="27"/>
        <v>1.3122581892579715E-15</v>
      </c>
      <c r="E618" s="24">
        <f t="shared" si="28"/>
        <v>1.3122581892579715E-15</v>
      </c>
      <c r="F618" s="24">
        <f t="shared" si="29"/>
        <v>9.5607595612122146E-12</v>
      </c>
      <c r="G618" s="9"/>
    </row>
    <row r="619" spans="1:7" x14ac:dyDescent="0.25">
      <c r="A619" s="2">
        <v>596</v>
      </c>
      <c r="B619" s="48">
        <f>'6. JGEN 156.25 MHz Meas Data'!A598</f>
        <v>417018.22821199999</v>
      </c>
      <c r="C619" s="48">
        <f>'6. JGEN 156.25 MHz Meas Data'!B598</f>
        <v>-148.85743145999999</v>
      </c>
      <c r="D619" s="24">
        <f t="shared" si="27"/>
        <v>1.3009387624116764E-15</v>
      </c>
      <c r="E619" s="24">
        <f t="shared" si="28"/>
        <v>1.3009387624116764E-15</v>
      </c>
      <c r="F619" s="24">
        <f t="shared" si="29"/>
        <v>9.6394656655967266E-12</v>
      </c>
      <c r="G619" s="9"/>
    </row>
    <row r="620" spans="1:7" x14ac:dyDescent="0.25">
      <c r="A620" s="2">
        <v>597</v>
      </c>
      <c r="B620" s="48">
        <f>'6. JGEN 156.25 MHz Meas Data'!A599</f>
        <v>424528.62273900001</v>
      </c>
      <c r="C620" s="48">
        <f>'6. JGEN 156.25 MHz Meas Data'!B599</f>
        <v>-148.874462236</v>
      </c>
      <c r="D620" s="24">
        <f t="shared" si="27"/>
        <v>1.2958471455150787E-15</v>
      </c>
      <c r="E620" s="24">
        <f t="shared" si="28"/>
        <v>1.2958471455150787E-15</v>
      </c>
      <c r="F620" s="24">
        <f t="shared" si="29"/>
        <v>9.7514433353419474E-12</v>
      </c>
      <c r="G620" s="9"/>
    </row>
    <row r="621" spans="1:7" x14ac:dyDescent="0.25">
      <c r="A621" s="2">
        <v>598</v>
      </c>
      <c r="B621" s="48">
        <f>'6. JGEN 156.25 MHz Meas Data'!A600</f>
        <v>432174.277604</v>
      </c>
      <c r="C621" s="48">
        <f>'6. JGEN 156.25 MHz Meas Data'!B600</f>
        <v>-148.93979083299999</v>
      </c>
      <c r="D621" s="24">
        <f t="shared" si="27"/>
        <v>1.2765002867524516E-15</v>
      </c>
      <c r="E621" s="24">
        <f t="shared" si="28"/>
        <v>1.2765002867524516E-15</v>
      </c>
      <c r="F621" s="24">
        <f t="shared" si="29"/>
        <v>9.8336403299932373E-12</v>
      </c>
      <c r="G621" s="9"/>
    </row>
    <row r="622" spans="1:7" x14ac:dyDescent="0.25">
      <c r="A622" s="2">
        <v>599</v>
      </c>
      <c r="B622" s="48">
        <f>'6. JGEN 156.25 MHz Meas Data'!A601</f>
        <v>439957.62881000002</v>
      </c>
      <c r="C622" s="48">
        <f>'6. JGEN 156.25 MHz Meas Data'!B601</f>
        <v>-149.00199075</v>
      </c>
      <c r="D622" s="24">
        <f t="shared" si="27"/>
        <v>1.2583484688327751E-15</v>
      </c>
      <c r="E622" s="24">
        <f t="shared" si="28"/>
        <v>1.2583484688327751E-15</v>
      </c>
      <c r="F622" s="24">
        <f t="shared" si="29"/>
        <v>9.8648090594059637E-12</v>
      </c>
      <c r="G622" s="9"/>
    </row>
    <row r="623" spans="1:7" x14ac:dyDescent="0.25">
      <c r="A623" s="2">
        <v>600</v>
      </c>
      <c r="B623" s="48">
        <f>'6. JGEN 156.25 MHz Meas Data'!A602</f>
        <v>447881.156235</v>
      </c>
      <c r="C623" s="48">
        <f>'6. JGEN 156.25 MHz Meas Data'!B602</f>
        <v>-149.076044139</v>
      </c>
      <c r="D623" s="24">
        <f t="shared" si="27"/>
        <v>1.2370737345745016E-15</v>
      </c>
      <c r="E623" s="24">
        <f t="shared" si="28"/>
        <v>1.2370737345745016E-15</v>
      </c>
      <c r="F623" s="24">
        <f t="shared" si="29"/>
        <v>9.8862731328257157E-12</v>
      </c>
      <c r="G623" s="9"/>
    </row>
    <row r="624" spans="1:7" x14ac:dyDescent="0.25">
      <c r="A624" s="2">
        <v>601</v>
      </c>
      <c r="B624" s="48">
        <f>'6. JGEN 156.25 MHz Meas Data'!A603</f>
        <v>455947.38441699999</v>
      </c>
      <c r="C624" s="48">
        <f>'6. JGEN 156.25 MHz Meas Data'!B603</f>
        <v>-149.15372723499999</v>
      </c>
      <c r="D624" s="24">
        <f t="shared" si="27"/>
        <v>1.2151426840499697E-15</v>
      </c>
      <c r="E624" s="24">
        <f t="shared" si="28"/>
        <v>1.2151426840499697E-15</v>
      </c>
      <c r="F624" s="24">
        <f t="shared" si="29"/>
        <v>9.8900685921358987E-12</v>
      </c>
      <c r="G624" s="9"/>
    </row>
    <row r="625" spans="1:7" x14ac:dyDescent="0.25">
      <c r="A625" s="2">
        <v>602</v>
      </c>
      <c r="B625" s="48">
        <f>'6. JGEN 156.25 MHz Meas Data'!A604</f>
        <v>464158.88336099999</v>
      </c>
      <c r="C625" s="48">
        <f>'6. JGEN 156.25 MHz Meas Data'!B604</f>
        <v>-149.18266501100001</v>
      </c>
      <c r="D625" s="24">
        <f t="shared" si="27"/>
        <v>1.2070728978196068E-15</v>
      </c>
      <c r="E625" s="24">
        <f t="shared" si="28"/>
        <v>1.2070728978196068E-15</v>
      </c>
      <c r="F625" s="24">
        <f t="shared" si="29"/>
        <v>9.9450103463311766E-12</v>
      </c>
      <c r="G625" s="9"/>
    </row>
    <row r="626" spans="1:7" x14ac:dyDescent="0.25">
      <c r="A626" s="2">
        <v>603</v>
      </c>
      <c r="B626" s="48">
        <f>'6. JGEN 156.25 MHz Meas Data'!A605</f>
        <v>472518.26935900003</v>
      </c>
      <c r="C626" s="48">
        <f>'6. JGEN 156.25 MHz Meas Data'!B605</f>
        <v>-149.273032943</v>
      </c>
      <c r="D626" s="24">
        <f t="shared" si="27"/>
        <v>1.1822156541416445E-15</v>
      </c>
      <c r="E626" s="24">
        <f t="shared" si="28"/>
        <v>1.1822156541416445E-15</v>
      </c>
      <c r="F626" s="24">
        <f t="shared" si="29"/>
        <v>9.9864926332233382E-12</v>
      </c>
      <c r="G626" s="9"/>
    </row>
    <row r="627" spans="1:7" x14ac:dyDescent="0.25">
      <c r="A627" s="2">
        <v>604</v>
      </c>
      <c r="B627" s="48">
        <f>'6. JGEN 156.25 MHz Meas Data'!A606</f>
        <v>481028.20581800002</v>
      </c>
      <c r="C627" s="48">
        <f>'6. JGEN 156.25 MHz Meas Data'!B606</f>
        <v>-149.33375897900001</v>
      </c>
      <c r="D627" s="24">
        <f t="shared" si="27"/>
        <v>1.1658001372149622E-15</v>
      </c>
      <c r="E627" s="24">
        <f t="shared" si="28"/>
        <v>1.1658001372149622E-15</v>
      </c>
      <c r="F627" s="24">
        <f t="shared" si="29"/>
        <v>9.9907325945866494E-12</v>
      </c>
      <c r="G627" s="9"/>
    </row>
    <row r="628" spans="1:7" x14ac:dyDescent="0.25">
      <c r="A628" s="2">
        <v>605</v>
      </c>
      <c r="B628" s="48">
        <f>'6. JGEN 156.25 MHz Meas Data'!A607</f>
        <v>489691.40411499998</v>
      </c>
      <c r="C628" s="48">
        <f>'6. JGEN 156.25 MHz Meas Data'!B607</f>
        <v>-149.37651868099999</v>
      </c>
      <c r="D628" s="24">
        <f t="shared" si="27"/>
        <v>1.1543782404709245E-15</v>
      </c>
      <c r="E628" s="24">
        <f t="shared" si="28"/>
        <v>1.1543782404709245E-15</v>
      </c>
      <c r="F628" s="24">
        <f t="shared" si="29"/>
        <v>1.0050082685152259E-11</v>
      </c>
      <c r="G628" s="9"/>
    </row>
    <row r="629" spans="1:7" x14ac:dyDescent="0.25">
      <c r="A629" s="2">
        <v>606</v>
      </c>
      <c r="B629" s="48">
        <f>'6. JGEN 156.25 MHz Meas Data'!A608</f>
        <v>498510.62445900001</v>
      </c>
      <c r="C629" s="48">
        <f>'6. JGEN 156.25 MHz Meas Data'!B608</f>
        <v>-149.39025827399999</v>
      </c>
      <c r="D629" s="24">
        <f t="shared" si="27"/>
        <v>1.1507319531262616E-15</v>
      </c>
      <c r="E629" s="24">
        <f t="shared" si="28"/>
        <v>1.1507319531262616E-15</v>
      </c>
      <c r="F629" s="24">
        <f t="shared" si="29"/>
        <v>1.0164637357267076E-11</v>
      </c>
      <c r="G629" s="9"/>
    </row>
    <row r="630" spans="1:7" x14ac:dyDescent="0.25">
      <c r="A630" s="2">
        <v>607</v>
      </c>
      <c r="B630" s="48">
        <f>'6. JGEN 156.25 MHz Meas Data'!A609</f>
        <v>507488.67676599999</v>
      </c>
      <c r="C630" s="48">
        <f>'6. JGEN 156.25 MHz Meas Data'!B609</f>
        <v>-149.49408553500001</v>
      </c>
      <c r="D630" s="24">
        <f t="shared" si="27"/>
        <v>1.1235475226964304E-15</v>
      </c>
      <c r="E630" s="24">
        <f t="shared" si="28"/>
        <v>1.1235475226964304E-15</v>
      </c>
      <c r="F630" s="24">
        <f t="shared" si="29"/>
        <v>1.0209300047336308E-11</v>
      </c>
      <c r="G630" s="9"/>
    </row>
    <row r="631" spans="1:7" x14ac:dyDescent="0.25">
      <c r="A631" s="2">
        <v>608</v>
      </c>
      <c r="B631" s="48">
        <f>'6. JGEN 156.25 MHz Meas Data'!A610</f>
        <v>516628.421561</v>
      </c>
      <c r="C631" s="48">
        <f>'6. JGEN 156.25 MHz Meas Data'!B610</f>
        <v>-149.53067147799999</v>
      </c>
      <c r="D631" s="24">
        <f t="shared" si="27"/>
        <v>1.1141222619060014E-15</v>
      </c>
      <c r="E631" s="24">
        <f t="shared" si="28"/>
        <v>1.1141222619060014E-15</v>
      </c>
      <c r="F631" s="24">
        <f t="shared" si="29"/>
        <v>1.022586538337443E-11</v>
      </c>
      <c r="G631" s="9"/>
    </row>
    <row r="632" spans="1:7" x14ac:dyDescent="0.25">
      <c r="A632" s="2">
        <v>609</v>
      </c>
      <c r="B632" s="48">
        <f>'6. JGEN 156.25 MHz Meas Data'!A611</f>
        <v>525932.77088600001</v>
      </c>
      <c r="C632" s="48">
        <f>'6. JGEN 156.25 MHz Meas Data'!B611</f>
        <v>-149.476002443</v>
      </c>
      <c r="D632" s="24">
        <f t="shared" si="27"/>
        <v>1.1282354869920505E-15</v>
      </c>
      <c r="E632" s="24">
        <f t="shared" si="28"/>
        <v>1.1282354869920505E-15</v>
      </c>
      <c r="F632" s="24">
        <f t="shared" si="29"/>
        <v>1.0431839903684074E-11</v>
      </c>
      <c r="G632" s="9"/>
    </row>
    <row r="633" spans="1:7" x14ac:dyDescent="0.25">
      <c r="A633" s="2">
        <v>610</v>
      </c>
      <c r="B633" s="48">
        <f>'6. JGEN 156.25 MHz Meas Data'!A612</f>
        <v>535404.689227</v>
      </c>
      <c r="C633" s="48">
        <f>'6. JGEN 156.25 MHz Meas Data'!B612</f>
        <v>-149.465106354</v>
      </c>
      <c r="D633" s="24">
        <f t="shared" si="27"/>
        <v>1.1310696903267408E-15</v>
      </c>
      <c r="E633" s="24">
        <f t="shared" si="28"/>
        <v>1.1310696903267408E-15</v>
      </c>
      <c r="F633" s="24">
        <f t="shared" si="29"/>
        <v>1.0699977073481038E-11</v>
      </c>
      <c r="G633" s="9"/>
    </row>
    <row r="634" spans="1:7" x14ac:dyDescent="0.25">
      <c r="A634" s="2">
        <v>611</v>
      </c>
      <c r="B634" s="48">
        <f>'6. JGEN 156.25 MHz Meas Data'!A613</f>
        <v>545047.19446100004</v>
      </c>
      <c r="C634" s="48">
        <f>'6. JGEN 156.25 MHz Meas Data'!B613</f>
        <v>-149.485220158</v>
      </c>
      <c r="D634" s="24">
        <f t="shared" si="27"/>
        <v>1.1258433947843881E-15</v>
      </c>
      <c r="E634" s="24">
        <f t="shared" si="28"/>
        <v>1.1258433947843881E-15</v>
      </c>
      <c r="F634" s="24">
        <f t="shared" si="29"/>
        <v>1.0881148117933619E-11</v>
      </c>
      <c r="G634" s="9"/>
    </row>
    <row r="635" spans="1:7" x14ac:dyDescent="0.25">
      <c r="A635" s="2">
        <v>612</v>
      </c>
      <c r="B635" s="48">
        <f>'6. JGEN 156.25 MHz Meas Data'!A614</f>
        <v>554863.35881500004</v>
      </c>
      <c r="C635" s="48">
        <f>'6. JGEN 156.25 MHz Meas Data'!B614</f>
        <v>-149.53338589500001</v>
      </c>
      <c r="D635" s="24">
        <f t="shared" si="27"/>
        <v>1.1134261334392769E-15</v>
      </c>
      <c r="E635" s="24">
        <f t="shared" si="28"/>
        <v>1.1134261334392769E-15</v>
      </c>
      <c r="F635" s="24">
        <f t="shared" si="29"/>
        <v>1.0990518860973777E-11</v>
      </c>
      <c r="G635" s="9"/>
    </row>
    <row r="636" spans="1:7" x14ac:dyDescent="0.25">
      <c r="A636" s="2">
        <v>613</v>
      </c>
      <c r="B636" s="48">
        <f>'6. JGEN 156.25 MHz Meas Data'!A615</f>
        <v>564856.30984600005</v>
      </c>
      <c r="C636" s="48">
        <f>'6. JGEN 156.25 MHz Meas Data'!B615</f>
        <v>-149.55849603499999</v>
      </c>
      <c r="D636" s="24">
        <f t="shared" si="27"/>
        <v>1.1070070749749298E-15</v>
      </c>
      <c r="E636" s="24">
        <f t="shared" si="28"/>
        <v>1.1070070749749298E-15</v>
      </c>
      <c r="F636" s="24">
        <f t="shared" si="29"/>
        <v>1.1094340159644695E-11</v>
      </c>
      <c r="G636" s="9"/>
    </row>
    <row r="637" spans="1:7" x14ac:dyDescent="0.25">
      <c r="A637" s="2">
        <v>614</v>
      </c>
      <c r="B637" s="48">
        <f>'6. JGEN 156.25 MHz Meas Data'!A616</f>
        <v>575029.231439</v>
      </c>
      <c r="C637" s="48">
        <f>'6. JGEN 156.25 MHz Meas Data'!B616</f>
        <v>-149.61085372900001</v>
      </c>
      <c r="D637" s="24">
        <f t="shared" si="27"/>
        <v>1.0937413392516829E-15</v>
      </c>
      <c r="E637" s="24">
        <f t="shared" si="28"/>
        <v>1.0937413392516829E-15</v>
      </c>
      <c r="F637" s="24">
        <f t="shared" si="29"/>
        <v>1.119402053192315E-11</v>
      </c>
      <c r="G637" s="9"/>
    </row>
    <row r="638" spans="1:7" x14ac:dyDescent="0.25">
      <c r="A638" s="2">
        <v>615</v>
      </c>
      <c r="B638" s="48">
        <f>'6. JGEN 156.25 MHz Meas Data'!A617</f>
        <v>585385.364818</v>
      </c>
      <c r="C638" s="48">
        <f>'6. JGEN 156.25 MHz Meas Data'!B617</f>
        <v>-149.649241921</v>
      </c>
      <c r="D638" s="24">
        <f t="shared" si="27"/>
        <v>1.0841161344661335E-15</v>
      </c>
      <c r="E638" s="24">
        <f t="shared" si="28"/>
        <v>1.0841161344661335E-15</v>
      </c>
      <c r="F638" s="24">
        <f t="shared" si="29"/>
        <v>1.1277091239136852E-11</v>
      </c>
      <c r="G638" s="9"/>
    </row>
    <row r="639" spans="1:7" x14ac:dyDescent="0.25">
      <c r="A639" s="2">
        <v>616</v>
      </c>
      <c r="B639" s="48">
        <f>'6. JGEN 156.25 MHz Meas Data'!A618</f>
        <v>595928.00958299998</v>
      </c>
      <c r="C639" s="48">
        <f>'6. JGEN 156.25 MHz Meas Data'!B618</f>
        <v>-149.7086841</v>
      </c>
      <c r="D639" s="24">
        <f t="shared" si="27"/>
        <v>1.0693788489066595E-15</v>
      </c>
      <c r="E639" s="24">
        <f t="shared" si="28"/>
        <v>1.0693788489066595E-15</v>
      </c>
      <c r="F639" s="24">
        <f t="shared" si="29"/>
        <v>1.1351766306454444E-11</v>
      </c>
      <c r="G639" s="9"/>
    </row>
    <row r="640" spans="1:7" x14ac:dyDescent="0.25">
      <c r="A640" s="2">
        <v>617</v>
      </c>
      <c r="B640" s="48">
        <f>'6. JGEN 156.25 MHz Meas Data'!A619</f>
        <v>606660.52475700004</v>
      </c>
      <c r="C640" s="48">
        <f>'6. JGEN 156.25 MHz Meas Data'!B619</f>
        <v>-149.76688867300001</v>
      </c>
      <c r="D640" s="24">
        <f t="shared" si="27"/>
        <v>1.0551425398411453E-15</v>
      </c>
      <c r="E640" s="24">
        <f t="shared" si="28"/>
        <v>1.0551425398411453E-15</v>
      </c>
      <c r="F640" s="24">
        <f t="shared" si="29"/>
        <v>1.1400729021111745E-11</v>
      </c>
      <c r="G640" s="9"/>
    </row>
    <row r="641" spans="1:7" x14ac:dyDescent="0.25">
      <c r="A641" s="2">
        <v>618</v>
      </c>
      <c r="B641" s="48">
        <f>'6. JGEN 156.25 MHz Meas Data'!A620</f>
        <v>617586.32985900005</v>
      </c>
      <c r="C641" s="48">
        <f>'6. JGEN 156.25 MHz Meas Data'!B620</f>
        <v>-149.80391951600001</v>
      </c>
      <c r="D641" s="24">
        <f t="shared" si="27"/>
        <v>1.0461839388547837E-15</v>
      </c>
      <c r="E641" s="24">
        <f t="shared" si="28"/>
        <v>1.0461839388547837E-15</v>
      </c>
      <c r="F641" s="24">
        <f t="shared" si="29"/>
        <v>1.1479341780951851E-11</v>
      </c>
      <c r="G641" s="9"/>
    </row>
    <row r="642" spans="1:7" x14ac:dyDescent="0.25">
      <c r="A642" s="2">
        <v>619</v>
      </c>
      <c r="B642" s="48">
        <f>'6. JGEN 156.25 MHz Meas Data'!A621</f>
        <v>628708.90599200001</v>
      </c>
      <c r="C642" s="48">
        <f>'6. JGEN 156.25 MHz Meas Data'!B621</f>
        <v>-149.82906754499999</v>
      </c>
      <c r="D642" s="24">
        <f t="shared" si="27"/>
        <v>1.0401434665855398E-15</v>
      </c>
      <c r="E642" s="24">
        <f t="shared" si="28"/>
        <v>1.0401434665855398E-15</v>
      </c>
      <c r="F642" s="24">
        <f t="shared" si="29"/>
        <v>1.1602667702687142E-11</v>
      </c>
      <c r="G642" s="9"/>
    </row>
    <row r="643" spans="1:7" x14ac:dyDescent="0.25">
      <c r="A643" s="2">
        <v>620</v>
      </c>
      <c r="B643" s="48">
        <f>'6. JGEN 156.25 MHz Meas Data'!A622</f>
        <v>640031.79695300001</v>
      </c>
      <c r="C643" s="48">
        <f>'6. JGEN 156.25 MHz Meas Data'!B622</f>
        <v>-149.878791135</v>
      </c>
      <c r="D643" s="24">
        <f t="shared" si="27"/>
        <v>1.0283024877854104E-15</v>
      </c>
      <c r="E643" s="24">
        <f t="shared" si="28"/>
        <v>1.0283024877854104E-15</v>
      </c>
      <c r="F643" s="24">
        <f t="shared" si="29"/>
        <v>1.1710394000031923E-11</v>
      </c>
      <c r="G643" s="9"/>
    </row>
    <row r="644" spans="1:7" x14ac:dyDescent="0.25">
      <c r="A644" s="2">
        <v>621</v>
      </c>
      <c r="B644" s="48">
        <f>'6. JGEN 156.25 MHz Meas Data'!A623</f>
        <v>651558.61036399996</v>
      </c>
      <c r="C644" s="48">
        <f>'6. JGEN 156.25 MHz Meas Data'!B623</f>
        <v>-149.95326053400001</v>
      </c>
      <c r="D644" s="24">
        <f t="shared" si="27"/>
        <v>1.0108202801210752E-15</v>
      </c>
      <c r="E644" s="24">
        <f t="shared" si="28"/>
        <v>1.0108202801210752E-15</v>
      </c>
      <c r="F644" s="24">
        <f t="shared" si="29"/>
        <v>1.175229383388991E-11</v>
      </c>
      <c r="G644" s="9"/>
    </row>
    <row r="645" spans="1:7" x14ac:dyDescent="0.25">
      <c r="A645" s="2">
        <v>622</v>
      </c>
      <c r="B645" s="48">
        <f>'6. JGEN 156.25 MHz Meas Data'!A624</f>
        <v>663293.01881599997</v>
      </c>
      <c r="C645" s="48">
        <f>'6. JGEN 156.25 MHz Meas Data'!B624</f>
        <v>-149.97660369499999</v>
      </c>
      <c r="D645" s="24">
        <f t="shared" si="27"/>
        <v>1.0054017353581683E-15</v>
      </c>
      <c r="E645" s="24">
        <f t="shared" si="28"/>
        <v>1.0054017353581683E-15</v>
      </c>
      <c r="F645" s="24">
        <f t="shared" si="29"/>
        <v>1.1829586329774059E-11</v>
      </c>
      <c r="G645" s="9"/>
    </row>
    <row r="646" spans="1:7" x14ac:dyDescent="0.25">
      <c r="A646" s="2">
        <v>623</v>
      </c>
      <c r="B646" s="48">
        <f>'6. JGEN 156.25 MHz Meas Data'!A625</f>
        <v>675238.76104400004</v>
      </c>
      <c r="C646" s="48">
        <f>'6. JGEN 156.25 MHz Meas Data'!B625</f>
        <v>-150.02216547</v>
      </c>
      <c r="D646" s="24">
        <f t="shared" si="27"/>
        <v>9.949092141166998E-16</v>
      </c>
      <c r="E646" s="24">
        <f t="shared" si="28"/>
        <v>9.949092141166998E-16</v>
      </c>
      <c r="F646" s="24">
        <f t="shared" si="29"/>
        <v>1.1947599489136429E-11</v>
      </c>
      <c r="G646" s="9"/>
    </row>
    <row r="647" spans="1:7" x14ac:dyDescent="0.25">
      <c r="A647" s="2">
        <v>624</v>
      </c>
      <c r="B647" s="48">
        <f>'6. JGEN 156.25 MHz Meas Data'!A626</f>
        <v>687399.64311800001</v>
      </c>
      <c r="C647" s="48">
        <f>'6. JGEN 156.25 MHz Meas Data'!B626</f>
        <v>-150.08267810000001</v>
      </c>
      <c r="D647" s="24">
        <f t="shared" si="27"/>
        <v>9.8114272955737479E-16</v>
      </c>
      <c r="E647" s="24">
        <f t="shared" si="28"/>
        <v>9.8114272955737479E-16</v>
      </c>
      <c r="F647" s="24">
        <f t="shared" si="29"/>
        <v>1.2015267329559421E-11</v>
      </c>
      <c r="G647" s="9"/>
    </row>
    <row r="648" spans="1:7" x14ac:dyDescent="0.25">
      <c r="A648" s="2">
        <v>625</v>
      </c>
      <c r="B648" s="48">
        <f>'6. JGEN 156.25 MHz Meas Data'!A627</f>
        <v>699779.53965199995</v>
      </c>
      <c r="C648" s="48">
        <f>'6. JGEN 156.25 MHz Meas Data'!B627</f>
        <v>-150.128838395</v>
      </c>
      <c r="D648" s="24">
        <f t="shared" si="27"/>
        <v>9.7076958371694502E-16</v>
      </c>
      <c r="E648" s="24">
        <f t="shared" si="28"/>
        <v>9.7076958371694502E-16</v>
      </c>
      <c r="F648" s="24">
        <f t="shared" si="29"/>
        <v>1.2082236240888278E-11</v>
      </c>
      <c r="G648" s="9"/>
    </row>
    <row r="649" spans="1:7" x14ac:dyDescent="0.25">
      <c r="A649" s="2">
        <v>626</v>
      </c>
      <c r="B649" s="48">
        <f>'6. JGEN 156.25 MHz Meas Data'!A628</f>
        <v>712382.39504199999</v>
      </c>
      <c r="C649" s="48">
        <f>'6. JGEN 156.25 MHz Meas Data'!B628</f>
        <v>-150.185765202</v>
      </c>
      <c r="D649" s="24">
        <f t="shared" si="27"/>
        <v>9.5812788478825518E-16</v>
      </c>
      <c r="E649" s="24">
        <f t="shared" si="28"/>
        <v>9.5812788478825518E-16</v>
      </c>
      <c r="F649" s="24">
        <f t="shared" si="29"/>
        <v>1.2154807928854097E-11</v>
      </c>
      <c r="G649" s="9"/>
    </row>
    <row r="650" spans="1:7" x14ac:dyDescent="0.25">
      <c r="A650" s="2">
        <v>627</v>
      </c>
      <c r="B650" s="48">
        <f>'6. JGEN 156.25 MHz Meas Data'!A629</f>
        <v>725212.22472199996</v>
      </c>
      <c r="C650" s="48">
        <f>'6. JGEN 156.25 MHz Meas Data'!B629</f>
        <v>-150.22564125599999</v>
      </c>
      <c r="D650" s="24">
        <f t="shared" si="27"/>
        <v>9.493708098373944E-16</v>
      </c>
      <c r="E650" s="24">
        <f t="shared" si="28"/>
        <v>9.493708098373944E-16</v>
      </c>
      <c r="F650" s="24">
        <f t="shared" si="29"/>
        <v>1.2236441683434676E-11</v>
      </c>
      <c r="G650" s="9"/>
    </row>
    <row r="651" spans="1:7" x14ac:dyDescent="0.25">
      <c r="A651" s="2">
        <v>628</v>
      </c>
      <c r="B651" s="48">
        <f>'6. JGEN 156.25 MHz Meas Data'!A630</f>
        <v>738273.11644200003</v>
      </c>
      <c r="C651" s="48">
        <f>'6. JGEN 156.25 MHz Meas Data'!B630</f>
        <v>-150.26921584799999</v>
      </c>
      <c r="D651" s="24">
        <f t="shared" si="27"/>
        <v>9.3989300013550069E-16</v>
      </c>
      <c r="E651" s="24">
        <f t="shared" si="28"/>
        <v>9.3989300013550069E-16</v>
      </c>
      <c r="F651" s="24">
        <f t="shared" si="29"/>
        <v>1.2337735026285388E-11</v>
      </c>
      <c r="G651" s="9"/>
    </row>
    <row r="652" spans="1:7" x14ac:dyDescent="0.25">
      <c r="A652" s="2">
        <v>629</v>
      </c>
      <c r="B652" s="48">
        <f>'6. JGEN 156.25 MHz Meas Data'!A631</f>
        <v>751569.23157199996</v>
      </c>
      <c r="C652" s="48">
        <f>'6. JGEN 156.25 MHz Meas Data'!B631</f>
        <v>-150.326621991</v>
      </c>
      <c r="D652" s="24">
        <f t="shared" si="27"/>
        <v>9.2755100624916762E-16</v>
      </c>
      <c r="E652" s="24">
        <f t="shared" si="28"/>
        <v>9.2755100624916762E-16</v>
      </c>
      <c r="F652" s="24">
        <f t="shared" si="29"/>
        <v>1.2414875253859438E-11</v>
      </c>
      <c r="G652" s="9"/>
    </row>
    <row r="653" spans="1:7" x14ac:dyDescent="0.25">
      <c r="A653" s="2">
        <v>630</v>
      </c>
      <c r="B653" s="48">
        <f>'6. JGEN 156.25 MHz Meas Data'!A632</f>
        <v>765104.80642699997</v>
      </c>
      <c r="C653" s="48">
        <f>'6. JGEN 156.25 MHz Meas Data'!B632</f>
        <v>-150.35994173</v>
      </c>
      <c r="D653" s="24">
        <f t="shared" si="27"/>
        <v>9.2046192165826729E-16</v>
      </c>
      <c r="E653" s="24">
        <f t="shared" si="28"/>
        <v>9.2046192165826729E-16</v>
      </c>
      <c r="F653" s="24">
        <f t="shared" si="29"/>
        <v>1.2506958659349415E-11</v>
      </c>
      <c r="G653" s="9"/>
    </row>
    <row r="654" spans="1:7" x14ac:dyDescent="0.25">
      <c r="A654" s="2">
        <v>631</v>
      </c>
      <c r="B654" s="48">
        <f>'6. JGEN 156.25 MHz Meas Data'!A633</f>
        <v>778884.15361799998</v>
      </c>
      <c r="C654" s="48">
        <f>'6. JGEN 156.25 MHz Meas Data'!B633</f>
        <v>-150.41010290200001</v>
      </c>
      <c r="D654" s="24">
        <f t="shared" si="27"/>
        <v>9.0989171334696127E-16</v>
      </c>
      <c r="E654" s="24">
        <f t="shared" si="28"/>
        <v>9.0989171334696127E-16</v>
      </c>
      <c r="F654" s="24">
        <f t="shared" si="29"/>
        <v>1.2610539109522975E-11</v>
      </c>
      <c r="G654" s="9"/>
    </row>
    <row r="655" spans="1:7" x14ac:dyDescent="0.25">
      <c r="A655" s="2">
        <v>632</v>
      </c>
      <c r="B655" s="48">
        <f>'6. JGEN 156.25 MHz Meas Data'!A634</f>
        <v>792911.66342300002</v>
      </c>
      <c r="C655" s="48">
        <f>'6. JGEN 156.25 MHz Meas Data'!B634</f>
        <v>-150.45848681999999</v>
      </c>
      <c r="D655" s="24">
        <f t="shared" si="27"/>
        <v>8.9981104139516316E-16</v>
      </c>
      <c r="E655" s="24">
        <f t="shared" si="28"/>
        <v>8.9981104139516316E-16</v>
      </c>
      <c r="F655" s="24">
        <f t="shared" si="29"/>
        <v>1.2692811568140363E-11</v>
      </c>
      <c r="G655" s="9"/>
    </row>
    <row r="656" spans="1:7" x14ac:dyDescent="0.25">
      <c r="A656" s="2">
        <v>633</v>
      </c>
      <c r="B656" s="48">
        <f>'6. JGEN 156.25 MHz Meas Data'!A635</f>
        <v>807191.80518899998</v>
      </c>
      <c r="C656" s="48">
        <f>'6. JGEN 156.25 MHz Meas Data'!B635</f>
        <v>-150.52607122800001</v>
      </c>
      <c r="D656" s="24">
        <f t="shared" si="27"/>
        <v>8.8591667706461378E-16</v>
      </c>
      <c r="E656" s="24">
        <f t="shared" si="28"/>
        <v>8.8591667706461378E-16</v>
      </c>
      <c r="F656" s="24">
        <f t="shared" si="29"/>
        <v>1.2750222487540638E-11</v>
      </c>
      <c r="G656" s="9"/>
    </row>
    <row r="657" spans="1:7" x14ac:dyDescent="0.25">
      <c r="A657" s="2">
        <v>634</v>
      </c>
      <c r="B657" s="48">
        <f>'6. JGEN 156.25 MHz Meas Data'!A636</f>
        <v>821729.12875499995</v>
      </c>
      <c r="C657" s="48">
        <f>'6. JGEN 156.25 MHz Meas Data'!B636</f>
        <v>-150.59288018500001</v>
      </c>
      <c r="D657" s="24">
        <f t="shared" si="27"/>
        <v>8.7239261696535069E-16</v>
      </c>
      <c r="E657" s="24">
        <f t="shared" si="28"/>
        <v>8.7239261696535069E-16</v>
      </c>
      <c r="F657" s="24">
        <f t="shared" si="29"/>
        <v>1.2780555568209293E-11</v>
      </c>
      <c r="G657" s="9"/>
    </row>
    <row r="658" spans="1:7" x14ac:dyDescent="0.25">
      <c r="A658" s="2">
        <v>635</v>
      </c>
      <c r="B658" s="48">
        <f>'6. JGEN 156.25 MHz Meas Data'!A637</f>
        <v>836528.26590100001</v>
      </c>
      <c r="C658" s="48">
        <f>'6. JGEN 156.25 MHz Meas Data'!B637</f>
        <v>-150.64454466800001</v>
      </c>
      <c r="D658" s="24">
        <f t="shared" si="27"/>
        <v>8.6207595751775848E-16</v>
      </c>
      <c r="E658" s="24">
        <f t="shared" si="28"/>
        <v>8.6207595751775848E-16</v>
      </c>
      <c r="F658" s="24">
        <f t="shared" si="29"/>
        <v>1.283431915460137E-11</v>
      </c>
      <c r="G658" s="9"/>
    </row>
    <row r="659" spans="1:7" x14ac:dyDescent="0.25">
      <c r="A659" s="2">
        <v>636</v>
      </c>
      <c r="B659" s="48">
        <f>'6. JGEN 156.25 MHz Meas Data'!A638</f>
        <v>851593.93182499998</v>
      </c>
      <c r="C659" s="48">
        <f>'6. JGEN 156.25 MHz Meas Data'!B638</f>
        <v>-150.697626493</v>
      </c>
      <c r="D659" s="24">
        <f t="shared" si="27"/>
        <v>8.5160332945325605E-16</v>
      </c>
      <c r="E659" s="24">
        <f t="shared" si="28"/>
        <v>8.5160332945325605E-16</v>
      </c>
      <c r="F659" s="24">
        <f t="shared" si="29"/>
        <v>1.2908859819191891E-11</v>
      </c>
      <c r="G659" s="9"/>
    </row>
    <row r="660" spans="1:7" x14ac:dyDescent="0.25">
      <c r="A660" s="2">
        <v>637</v>
      </c>
      <c r="B660" s="48">
        <f>'6. JGEN 156.25 MHz Meas Data'!A639</f>
        <v>866930.92664399999</v>
      </c>
      <c r="C660" s="48">
        <f>'6. JGEN 156.25 MHz Meas Data'!B639</f>
        <v>-150.75859385000001</v>
      </c>
      <c r="D660" s="24">
        <f t="shared" si="27"/>
        <v>8.3973182920327021E-16</v>
      </c>
      <c r="E660" s="24">
        <f t="shared" si="28"/>
        <v>8.3973182920327021E-16</v>
      </c>
      <c r="F660" s="24">
        <f t="shared" si="29"/>
        <v>1.2969999282753854E-11</v>
      </c>
      <c r="G660" s="9"/>
    </row>
    <row r="661" spans="1:7" x14ac:dyDescent="0.25">
      <c r="A661" s="2">
        <v>638</v>
      </c>
      <c r="B661" s="48">
        <f>'6. JGEN 156.25 MHz Meas Data'!A640</f>
        <v>882544.13692299998</v>
      </c>
      <c r="C661" s="48">
        <f>'6. JGEN 156.25 MHz Meas Data'!B640</f>
        <v>-150.81907325399999</v>
      </c>
      <c r="D661" s="24">
        <f t="shared" si="27"/>
        <v>8.2811885809665528E-16</v>
      </c>
      <c r="E661" s="24">
        <f t="shared" si="28"/>
        <v>8.2811885809665528E-16</v>
      </c>
      <c r="F661" s="24">
        <f t="shared" si="29"/>
        <v>1.3020251747394199E-11</v>
      </c>
      <c r="G661" s="9"/>
    </row>
    <row r="662" spans="1:7" x14ac:dyDescent="0.25">
      <c r="A662" s="2">
        <v>639</v>
      </c>
      <c r="B662" s="48">
        <f>'6. JGEN 156.25 MHz Meas Data'!A641</f>
        <v>898438.53723500005</v>
      </c>
      <c r="C662" s="48">
        <f>'6. JGEN 156.25 MHz Meas Data'!B641</f>
        <v>-150.876140687</v>
      </c>
      <c r="D662" s="24">
        <f t="shared" si="27"/>
        <v>8.1730834135313712E-16</v>
      </c>
      <c r="E662" s="24">
        <f t="shared" si="28"/>
        <v>8.1730834135313712E-16</v>
      </c>
      <c r="F662" s="24">
        <f t="shared" si="29"/>
        <v>1.3076539296154092E-11</v>
      </c>
      <c r="G662" s="9"/>
    </row>
    <row r="663" spans="1:7" x14ac:dyDescent="0.25">
      <c r="A663" s="2">
        <v>640</v>
      </c>
      <c r="B663" s="48">
        <f>'6. JGEN 156.25 MHz Meas Data'!A642</f>
        <v>914619.19174100005</v>
      </c>
      <c r="C663" s="48">
        <f>'6. JGEN 156.25 MHz Meas Data'!B642</f>
        <v>-150.94808693900001</v>
      </c>
      <c r="D663" s="24">
        <f t="shared" ref="D663:D726" si="30">10^(C663/10)</f>
        <v>8.0388015226580231E-16</v>
      </c>
      <c r="E663" s="24">
        <f t="shared" ref="E663:E726" si="31">IF($B663&gt;=$C$11, IF($B663&lt;=$C$12,$D663,0),0)</f>
        <v>8.0388015226580231E-16</v>
      </c>
      <c r="F663" s="24">
        <f t="shared" si="29"/>
        <v>1.3115945452175315E-11</v>
      </c>
      <c r="G663" s="9"/>
    </row>
    <row r="664" spans="1:7" x14ac:dyDescent="0.25">
      <c r="A664" s="2">
        <v>641</v>
      </c>
      <c r="B664" s="48">
        <f>'6. JGEN 156.25 MHz Meas Data'!A643</f>
        <v>931091.25580899999</v>
      </c>
      <c r="C664" s="48">
        <f>'6. JGEN 156.25 MHz Meas Data'!B643</f>
        <v>-151.016257892</v>
      </c>
      <c r="D664" s="24">
        <f t="shared" si="30"/>
        <v>7.9136021158864849E-16</v>
      </c>
      <c r="E664" s="24">
        <f t="shared" si="31"/>
        <v>7.9136021158864849E-16</v>
      </c>
      <c r="F664" s="24">
        <f t="shared" si="29"/>
        <v>1.3138450738635031E-11</v>
      </c>
      <c r="G664" s="9"/>
    </row>
    <row r="665" spans="1:7" x14ac:dyDescent="0.25">
      <c r="A665" s="2">
        <v>642</v>
      </c>
      <c r="B665" s="48">
        <f>'6. JGEN 156.25 MHz Meas Data'!A644</f>
        <v>947859.97765200003</v>
      </c>
      <c r="C665" s="48">
        <f>'6. JGEN 156.25 MHz Meas Data'!B644</f>
        <v>-151.06810281200001</v>
      </c>
      <c r="D665" s="24">
        <f t="shared" si="30"/>
        <v>7.8196932834626512E-16</v>
      </c>
      <c r="E665" s="24">
        <f t="shared" si="31"/>
        <v>7.8196932834626512E-16</v>
      </c>
      <c r="F665" s="24">
        <f t="shared" ref="F665:F728" si="32">((E665+E664)/2)*($B665-$B664)</f>
        <v>1.3191362711271892E-11</v>
      </c>
      <c r="G665" s="9"/>
    </row>
    <row r="666" spans="1:7" x14ac:dyDescent="0.25">
      <c r="A666" s="2">
        <v>643</v>
      </c>
      <c r="B666" s="48">
        <f>'6. JGEN 156.25 MHz Meas Data'!A645</f>
        <v>964930.70000299998</v>
      </c>
      <c r="C666" s="48">
        <f>'6. JGEN 156.25 MHz Meas Data'!B645</f>
        <v>-151.136058453</v>
      </c>
      <c r="D666" s="24">
        <f t="shared" si="30"/>
        <v>7.6982880050243433E-16</v>
      </c>
      <c r="E666" s="24">
        <f t="shared" si="31"/>
        <v>7.6982880050243433E-16</v>
      </c>
      <c r="F666" s="24">
        <f t="shared" si="32"/>
        <v>1.3245157501188693E-11</v>
      </c>
      <c r="G666" s="9"/>
    </row>
    <row r="667" spans="1:7" x14ac:dyDescent="0.25">
      <c r="A667" s="2">
        <v>644</v>
      </c>
      <c r="B667" s="48">
        <f>'6. JGEN 156.25 MHz Meas Data'!A646</f>
        <v>982308.86181699997</v>
      </c>
      <c r="C667" s="48">
        <f>'6. JGEN 156.25 MHz Meas Data'!B646</f>
        <v>-151.20126255400001</v>
      </c>
      <c r="D667" s="24">
        <f t="shared" si="30"/>
        <v>7.5835707811056926E-16</v>
      </c>
      <c r="E667" s="24">
        <f t="shared" si="31"/>
        <v>7.5835707811056926E-16</v>
      </c>
      <c r="F667" s="24">
        <f t="shared" si="32"/>
        <v>1.3278530740203262E-11</v>
      </c>
      <c r="G667" s="9"/>
    </row>
    <row r="668" spans="1:7" x14ac:dyDescent="0.25">
      <c r="A668" s="2">
        <v>645</v>
      </c>
      <c r="B668" s="48">
        <f>'6. JGEN 156.25 MHz Meas Data'!A647</f>
        <v>1000000</v>
      </c>
      <c r="C668" s="48">
        <f>'6. JGEN 156.25 MHz Meas Data'!B647</f>
        <v>-151.290429762</v>
      </c>
      <c r="D668" s="24">
        <f t="shared" si="30"/>
        <v>7.4294561506711537E-16</v>
      </c>
      <c r="E668" s="24">
        <f t="shared" si="31"/>
        <v>7.4294561506711537E-16</v>
      </c>
      <c r="F668" s="24">
        <f t="shared" si="32"/>
        <v>1.327987669975826E-11</v>
      </c>
      <c r="G668" s="9"/>
    </row>
    <row r="669" spans="1:7" x14ac:dyDescent="0.25">
      <c r="A669" s="2">
        <v>646</v>
      </c>
      <c r="B669" s="48">
        <f>'6. JGEN 156.25 MHz Meas Data'!A648</f>
        <v>1018009.75118</v>
      </c>
      <c r="C669" s="48">
        <f>'6. JGEN 156.25 MHz Meas Data'!B648</f>
        <v>-151.39042702</v>
      </c>
      <c r="D669" s="24">
        <f t="shared" si="30"/>
        <v>7.2603456658494162E-16</v>
      </c>
      <c r="E669" s="24">
        <f t="shared" si="31"/>
        <v>7.2603456658494162E-16</v>
      </c>
      <c r="F669" s="24">
        <f t="shared" si="32"/>
        <v>1.3227983779952389E-11</v>
      </c>
      <c r="G669" s="9"/>
    </row>
    <row r="670" spans="1:7" x14ac:dyDescent="0.25">
      <c r="A670" s="2">
        <v>647</v>
      </c>
      <c r="B670" s="48">
        <f>'6. JGEN 156.25 MHz Meas Data'!A649</f>
        <v>1036343.8535</v>
      </c>
      <c r="C670" s="48">
        <f>'6. JGEN 156.25 MHz Meas Data'!B649</f>
        <v>-151.467842464</v>
      </c>
      <c r="D670" s="24">
        <f t="shared" si="30"/>
        <v>7.1320725709379265E-16</v>
      </c>
      <c r="E670" s="24">
        <f t="shared" si="31"/>
        <v>7.1320725709379265E-16</v>
      </c>
      <c r="F670" s="24">
        <f t="shared" si="32"/>
        <v>1.3193603429274619E-11</v>
      </c>
      <c r="G670" s="9"/>
    </row>
    <row r="671" spans="1:7" x14ac:dyDescent="0.25">
      <c r="A671" s="2">
        <v>648</v>
      </c>
      <c r="B671" s="48">
        <f>'6. JGEN 156.25 MHz Meas Data'!A650</f>
        <v>1055008.1484399999</v>
      </c>
      <c r="C671" s="48">
        <f>'6. JGEN 156.25 MHz Meas Data'!B650</f>
        <v>-151.551446373</v>
      </c>
      <c r="D671" s="24">
        <f t="shared" si="30"/>
        <v>6.9960895964759407E-16</v>
      </c>
      <c r="E671" s="24">
        <f t="shared" si="31"/>
        <v>6.9960895964759407E-16</v>
      </c>
      <c r="F671" s="24">
        <f t="shared" si="32"/>
        <v>1.3184609282638057E-11</v>
      </c>
      <c r="G671" s="9"/>
    </row>
    <row r="672" spans="1:7" x14ac:dyDescent="0.25">
      <c r="A672" s="2">
        <v>649</v>
      </c>
      <c r="B672" s="48">
        <f>'6. JGEN 156.25 MHz Meas Data'!A651</f>
        <v>1074008.58268</v>
      </c>
      <c r="C672" s="48">
        <f>'6. JGEN 156.25 MHz Meas Data'!B651</f>
        <v>-151.62999765999999</v>
      </c>
      <c r="D672" s="24">
        <f t="shared" si="30"/>
        <v>6.8706881021018011E-16</v>
      </c>
      <c r="E672" s="24">
        <f t="shared" si="31"/>
        <v>6.8706881021018011E-16</v>
      </c>
      <c r="F672" s="24">
        <f t="shared" si="32"/>
        <v>1.3173739889126309E-11</v>
      </c>
      <c r="G672" s="9"/>
    </row>
    <row r="673" spans="1:7" x14ac:dyDescent="0.25">
      <c r="A673" s="2">
        <v>650</v>
      </c>
      <c r="B673" s="48">
        <f>'6. JGEN 156.25 MHz Meas Data'!A652</f>
        <v>1093351.2100200001</v>
      </c>
      <c r="C673" s="48">
        <f>'6. JGEN 156.25 MHz Meas Data'!B652</f>
        <v>-151.74705864800001</v>
      </c>
      <c r="D673" s="24">
        <f t="shared" si="30"/>
        <v>6.6879672105855306E-16</v>
      </c>
      <c r="E673" s="24">
        <f t="shared" si="31"/>
        <v>6.6879672105855306E-16</v>
      </c>
      <c r="F673" s="24">
        <f t="shared" si="32"/>
        <v>1.3113000847241195E-11</v>
      </c>
      <c r="G673" s="9"/>
    </row>
    <row r="674" spans="1:7" x14ac:dyDescent="0.25">
      <c r="A674" s="2">
        <v>651</v>
      </c>
      <c r="B674" s="48">
        <f>'6. JGEN 156.25 MHz Meas Data'!A653</f>
        <v>1113042.1932699999</v>
      </c>
      <c r="C674" s="48">
        <f>'6. JGEN 156.25 MHz Meas Data'!B653</f>
        <v>-151.82861673900001</v>
      </c>
      <c r="D674" s="24">
        <f t="shared" si="30"/>
        <v>6.563542868528635E-16</v>
      </c>
      <c r="E674" s="24">
        <f t="shared" si="31"/>
        <v>6.563542868528635E-16</v>
      </c>
      <c r="F674" s="24">
        <f t="shared" si="32"/>
        <v>1.304676315025204E-11</v>
      </c>
      <c r="G674" s="9"/>
    </row>
    <row r="675" spans="1:7" x14ac:dyDescent="0.25">
      <c r="A675" s="2">
        <v>652</v>
      </c>
      <c r="B675" s="48">
        <f>'6. JGEN 156.25 MHz Meas Data'!A654</f>
        <v>1133087.8062199999</v>
      </c>
      <c r="C675" s="48">
        <f>'6. JGEN 156.25 MHz Meas Data'!B654</f>
        <v>-151.915785634</v>
      </c>
      <c r="D675" s="24">
        <f t="shared" si="30"/>
        <v>6.4331168008156594E-16</v>
      </c>
      <c r="E675" s="24">
        <f t="shared" si="31"/>
        <v>6.4331168008156594E-16</v>
      </c>
      <c r="F675" s="24">
        <f t="shared" si="32"/>
        <v>1.3026300468727522E-11</v>
      </c>
      <c r="G675" s="9"/>
    </row>
    <row r="676" spans="1:7" x14ac:dyDescent="0.25">
      <c r="A676" s="2">
        <v>653</v>
      </c>
      <c r="B676" s="48">
        <f>'6. JGEN 156.25 MHz Meas Data'!A655</f>
        <v>1153494.4356800001</v>
      </c>
      <c r="C676" s="48">
        <f>'6. JGEN 156.25 MHz Meas Data'!B655</f>
        <v>-152.009459897</v>
      </c>
      <c r="D676" s="24">
        <f t="shared" si="30"/>
        <v>6.2958447519904691E-16</v>
      </c>
      <c r="E676" s="24">
        <f t="shared" si="31"/>
        <v>6.2958447519904691E-16</v>
      </c>
      <c r="F676" s="24">
        <f t="shared" si="32"/>
        <v>1.2987760090935173E-11</v>
      </c>
      <c r="G676" s="9"/>
    </row>
    <row r="677" spans="1:7" x14ac:dyDescent="0.25">
      <c r="A677" s="2">
        <v>654</v>
      </c>
      <c r="B677" s="48">
        <f>'6. JGEN 156.25 MHz Meas Data'!A656</f>
        <v>1174268.58345</v>
      </c>
      <c r="C677" s="48">
        <f>'6. JGEN 156.25 MHz Meas Data'!B656</f>
        <v>-152.08997277099999</v>
      </c>
      <c r="D677" s="24">
        <f t="shared" si="30"/>
        <v>6.1802027493351676E-16</v>
      </c>
      <c r="E677" s="24">
        <f t="shared" si="31"/>
        <v>6.1802027493351676E-16</v>
      </c>
      <c r="F677" s="24">
        <f t="shared" si="32"/>
        <v>1.2958962718903854E-11</v>
      </c>
      <c r="G677" s="9"/>
    </row>
    <row r="678" spans="1:7" x14ac:dyDescent="0.25">
      <c r="A678" s="2">
        <v>655</v>
      </c>
      <c r="B678" s="48">
        <f>'6. JGEN 156.25 MHz Meas Data'!A657</f>
        <v>1195416.86846</v>
      </c>
      <c r="C678" s="48">
        <f>'6. JGEN 156.25 MHz Meas Data'!B657</f>
        <v>-152.19723525800001</v>
      </c>
      <c r="D678" s="24">
        <f t="shared" si="30"/>
        <v>6.029433008680007E-16</v>
      </c>
      <c r="E678" s="24">
        <f t="shared" si="31"/>
        <v>6.029433008680007E-16</v>
      </c>
      <c r="F678" s="24">
        <f t="shared" si="32"/>
        <v>1.2910642843939611E-11</v>
      </c>
      <c r="G678" s="9"/>
    </row>
    <row r="679" spans="1:7" x14ac:dyDescent="0.25">
      <c r="A679" s="2">
        <v>656</v>
      </c>
      <c r="B679" s="48">
        <f>'6. JGEN 156.25 MHz Meas Data'!A658</f>
        <v>1216946.0288199999</v>
      </c>
      <c r="C679" s="48">
        <f>'6. JGEN 156.25 MHz Meas Data'!B658</f>
        <v>-152.29746903399999</v>
      </c>
      <c r="D679" s="24">
        <f t="shared" si="30"/>
        <v>5.8918691958896095E-16</v>
      </c>
      <c r="E679" s="24">
        <f t="shared" si="31"/>
        <v>5.8918691958896095E-16</v>
      </c>
      <c r="F679" s="24">
        <f t="shared" si="32"/>
        <v>1.2832781343109959E-11</v>
      </c>
      <c r="G679" s="9"/>
    </row>
    <row r="680" spans="1:7" x14ac:dyDescent="0.25">
      <c r="A680" s="2">
        <v>657</v>
      </c>
      <c r="B680" s="48">
        <f>'6. JGEN 156.25 MHz Meas Data'!A659</f>
        <v>1238862.92399</v>
      </c>
      <c r="C680" s="48">
        <f>'6. JGEN 156.25 MHz Meas Data'!B659</f>
        <v>-152.377644995</v>
      </c>
      <c r="D680" s="24">
        <f t="shared" si="30"/>
        <v>5.7840961074283337E-16</v>
      </c>
      <c r="E680" s="24">
        <f t="shared" si="31"/>
        <v>5.7840961074283337E-16</v>
      </c>
      <c r="F680" s="24">
        <f t="shared" si="32"/>
        <v>1.2795045378068917E-11</v>
      </c>
      <c r="G680" s="9"/>
    </row>
    <row r="681" spans="1:7" x14ac:dyDescent="0.25">
      <c r="A681" s="2">
        <v>658</v>
      </c>
      <c r="B681" s="48">
        <f>'6. JGEN 156.25 MHz Meas Data'!A660</f>
        <v>1261174.537</v>
      </c>
      <c r="C681" s="48">
        <f>'6. JGEN 156.25 MHz Meas Data'!B660</f>
        <v>-152.50332695200001</v>
      </c>
      <c r="D681" s="24">
        <f t="shared" si="30"/>
        <v>5.6191070351446395E-16</v>
      </c>
      <c r="E681" s="24">
        <f t="shared" si="31"/>
        <v>5.6191070351446395E-16</v>
      </c>
      <c r="F681" s="24">
        <f t="shared" si="32"/>
        <v>1.2721192779575185E-11</v>
      </c>
      <c r="G681" s="9"/>
    </row>
    <row r="682" spans="1:7" x14ac:dyDescent="0.25">
      <c r="A682" s="2">
        <v>659</v>
      </c>
      <c r="B682" s="48">
        <f>'6. JGEN 156.25 MHz Meas Data'!A661</f>
        <v>1283887.97661</v>
      </c>
      <c r="C682" s="48">
        <f>'6. JGEN 156.25 MHz Meas Data'!B661</f>
        <v>-152.49777954199999</v>
      </c>
      <c r="D682" s="24">
        <f t="shared" si="30"/>
        <v>5.6262891220941651E-16</v>
      </c>
      <c r="E682" s="24">
        <f t="shared" si="31"/>
        <v>5.6262891220941651E-16</v>
      </c>
      <c r="F682" s="24">
        <f t="shared" si="32"/>
        <v>1.2771081325398483E-11</v>
      </c>
      <c r="G682" s="9"/>
    </row>
    <row r="683" spans="1:7" x14ac:dyDescent="0.25">
      <c r="A683" s="2">
        <v>660</v>
      </c>
      <c r="B683" s="48">
        <f>'6. JGEN 156.25 MHz Meas Data'!A662</f>
        <v>1307010.47961</v>
      </c>
      <c r="C683" s="48">
        <f>'6. JGEN 156.25 MHz Meas Data'!B662</f>
        <v>-152.59502343599999</v>
      </c>
      <c r="D683" s="24">
        <f t="shared" si="30"/>
        <v>5.5017095159405621E-16</v>
      </c>
      <c r="E683" s="24">
        <f t="shared" si="31"/>
        <v>5.5017095159405621E-16</v>
      </c>
      <c r="F683" s="24">
        <f t="shared" si="32"/>
        <v>1.2865359094597709E-11</v>
      </c>
      <c r="G683" s="9"/>
    </row>
    <row r="684" spans="1:7" x14ac:dyDescent="0.25">
      <c r="A684" s="2">
        <v>661</v>
      </c>
      <c r="B684" s="48">
        <f>'6. JGEN 156.25 MHz Meas Data'!A663</f>
        <v>1330549.4131400001</v>
      </c>
      <c r="C684" s="48">
        <f>'6. JGEN 156.25 MHz Meas Data'!B663</f>
        <v>-152.84973318799999</v>
      </c>
      <c r="D684" s="24">
        <f t="shared" si="30"/>
        <v>5.1883191276891799E-16</v>
      </c>
      <c r="E684" s="24">
        <f t="shared" si="31"/>
        <v>5.1883191276891799E-16</v>
      </c>
      <c r="F684" s="24">
        <f t="shared" si="32"/>
        <v>1.2581593683809848E-11</v>
      </c>
      <c r="G684" s="9"/>
    </row>
    <row r="685" spans="1:7" x14ac:dyDescent="0.25">
      <c r="A685" s="2">
        <v>662</v>
      </c>
      <c r="B685" s="48">
        <f>'6. JGEN 156.25 MHz Meas Data'!A664</f>
        <v>1354512.277</v>
      </c>
      <c r="C685" s="48">
        <f>'6. JGEN 156.25 MHz Meas Data'!B664</f>
        <v>-152.97471397000001</v>
      </c>
      <c r="D685" s="24">
        <f t="shared" si="30"/>
        <v>5.0411381936966713E-16</v>
      </c>
      <c r="E685" s="24">
        <f t="shared" si="31"/>
        <v>5.0411381936966713E-16</v>
      </c>
      <c r="F685" s="24">
        <f t="shared" si="32"/>
        <v>1.2256354657702432E-11</v>
      </c>
      <c r="G685" s="9"/>
    </row>
    <row r="686" spans="1:7" x14ac:dyDescent="0.25">
      <c r="A686" s="2">
        <v>663</v>
      </c>
      <c r="B686" s="48">
        <f>'6. JGEN 156.25 MHz Meas Data'!A665</f>
        <v>1378906.7060799999</v>
      </c>
      <c r="C686" s="48">
        <f>'6. JGEN 156.25 MHz Meas Data'!B665</f>
        <v>-153.15244936600001</v>
      </c>
      <c r="D686" s="24">
        <f t="shared" si="30"/>
        <v>4.8389937747555788E-16</v>
      </c>
      <c r="E686" s="24">
        <f t="shared" si="31"/>
        <v>4.8389937747555788E-16</v>
      </c>
      <c r="F686" s="24">
        <f t="shared" si="32"/>
        <v>1.2051008930272418E-11</v>
      </c>
      <c r="G686" s="9"/>
    </row>
    <row r="687" spans="1:7" x14ac:dyDescent="0.25">
      <c r="A687" s="2">
        <v>664</v>
      </c>
      <c r="B687" s="48">
        <f>'6. JGEN 156.25 MHz Meas Data'!A666</f>
        <v>1403740.47276</v>
      </c>
      <c r="C687" s="48">
        <f>'6. JGEN 156.25 MHz Meas Data'!B666</f>
        <v>-153.28555735699999</v>
      </c>
      <c r="D687" s="24">
        <f t="shared" si="30"/>
        <v>4.6929320314974873E-16</v>
      </c>
      <c r="E687" s="24">
        <f t="shared" si="31"/>
        <v>4.6929320314974873E-16</v>
      </c>
      <c r="F687" s="24">
        <f t="shared" si="32"/>
        <v>1.1835681074178033E-11</v>
      </c>
      <c r="G687" s="9"/>
    </row>
    <row r="688" spans="1:7" x14ac:dyDescent="0.25">
      <c r="A688" s="2">
        <v>665</v>
      </c>
      <c r="B688" s="48">
        <f>'6. JGEN 156.25 MHz Meas Data'!A667</f>
        <v>1429021.48939</v>
      </c>
      <c r="C688" s="48">
        <f>'6. JGEN 156.25 MHz Meas Data'!B667</f>
        <v>-153.40363697500001</v>
      </c>
      <c r="D688" s="24">
        <f t="shared" si="30"/>
        <v>4.5670556388729551E-16</v>
      </c>
      <c r="E688" s="24">
        <f t="shared" si="31"/>
        <v>4.5670556388729551E-16</v>
      </c>
      <c r="F688" s="24">
        <f t="shared" si="32"/>
        <v>1.1705095114411491E-11</v>
      </c>
      <c r="G688" s="9"/>
    </row>
    <row r="689" spans="1:7" x14ac:dyDescent="0.25">
      <c r="A689" s="2">
        <v>666</v>
      </c>
      <c r="B689" s="48">
        <f>'6. JGEN 156.25 MHz Meas Data'!A668</f>
        <v>1454757.81085</v>
      </c>
      <c r="C689" s="48">
        <f>'6. JGEN 156.25 MHz Meas Data'!B668</f>
        <v>-153.55784608900001</v>
      </c>
      <c r="D689" s="24">
        <f t="shared" si="30"/>
        <v>4.4077341367366305E-16</v>
      </c>
      <c r="E689" s="24">
        <f t="shared" si="31"/>
        <v>4.4077341367366305E-16</v>
      </c>
      <c r="F689" s="24">
        <f t="shared" si="32"/>
        <v>1.1548903735050481E-11</v>
      </c>
      <c r="G689" s="9"/>
    </row>
    <row r="690" spans="1:7" x14ac:dyDescent="0.25">
      <c r="A690" s="2">
        <v>667</v>
      </c>
      <c r="B690" s="48">
        <f>'6. JGEN 156.25 MHz Meas Data'!A669</f>
        <v>1480957.63705</v>
      </c>
      <c r="C690" s="48">
        <f>'6. JGEN 156.25 MHz Meas Data'!B669</f>
        <v>-153.67332055399999</v>
      </c>
      <c r="D690" s="24">
        <f t="shared" si="30"/>
        <v>4.2920813482602251E-16</v>
      </c>
      <c r="E690" s="24">
        <f t="shared" si="31"/>
        <v>4.2920813482602251E-16</v>
      </c>
      <c r="F690" s="24">
        <f t="shared" si="32"/>
        <v>1.1396682683949321E-11</v>
      </c>
      <c r="G690" s="9"/>
    </row>
    <row r="691" spans="1:7" x14ac:dyDescent="0.25">
      <c r="A691" s="2">
        <v>668</v>
      </c>
      <c r="B691" s="48">
        <f>'6. JGEN 156.25 MHz Meas Data'!A670</f>
        <v>1507629.3156000001</v>
      </c>
      <c r="C691" s="48">
        <f>'6. JGEN 156.25 MHz Meas Data'!B670</f>
        <v>-153.765523102</v>
      </c>
      <c r="D691" s="24">
        <f t="shared" si="30"/>
        <v>4.201919130650363E-16</v>
      </c>
      <c r="E691" s="24">
        <f t="shared" si="31"/>
        <v>4.201919130650363E-16</v>
      </c>
      <c r="F691" s="24">
        <f t="shared" si="32"/>
        <v>1.1327462518852493E-11</v>
      </c>
      <c r="G691" s="9"/>
    </row>
    <row r="692" spans="1:7" x14ac:dyDescent="0.25">
      <c r="A692" s="2">
        <v>669</v>
      </c>
      <c r="B692" s="48">
        <f>'6. JGEN 156.25 MHz Meas Data'!A671</f>
        <v>1534781.34445</v>
      </c>
      <c r="C692" s="48">
        <f>'6. JGEN 156.25 MHz Meas Data'!B671</f>
        <v>-153.943631931</v>
      </c>
      <c r="D692" s="24">
        <f t="shared" si="30"/>
        <v>4.0330797228945136E-16</v>
      </c>
      <c r="E692" s="24">
        <f t="shared" si="31"/>
        <v>4.0330797228945136E-16</v>
      </c>
      <c r="F692" s="24">
        <f t="shared" si="32"/>
        <v>1.1179846322558324E-11</v>
      </c>
      <c r="G692" s="9"/>
    </row>
    <row r="693" spans="1:7" x14ac:dyDescent="0.25">
      <c r="A693" s="2">
        <v>670</v>
      </c>
      <c r="B693" s="48">
        <f>'6. JGEN 156.25 MHz Meas Data'!A672</f>
        <v>1562422.3745800001</v>
      </c>
      <c r="C693" s="48">
        <f>'6. JGEN 156.25 MHz Meas Data'!B672</f>
        <v>-154.096347713</v>
      </c>
      <c r="D693" s="24">
        <f t="shared" si="30"/>
        <v>3.8937245796309986E-16</v>
      </c>
      <c r="E693" s="24">
        <f t="shared" si="31"/>
        <v>3.8937245796309986E-16</v>
      </c>
      <c r="F693" s="24">
        <f t="shared" si="32"/>
        <v>1.09552518280361E-11</v>
      </c>
      <c r="G693" s="9"/>
    </row>
    <row r="694" spans="1:7" x14ac:dyDescent="0.25">
      <c r="A694" s="2">
        <v>671</v>
      </c>
      <c r="B694" s="48">
        <f>'6. JGEN 156.25 MHz Meas Data'!A673</f>
        <v>1590561.2127799999</v>
      </c>
      <c r="C694" s="48">
        <f>'6. JGEN 156.25 MHz Meas Data'!B673</f>
        <v>-154.247048452</v>
      </c>
      <c r="D694" s="24">
        <f t="shared" si="30"/>
        <v>3.7609291736125951E-16</v>
      </c>
      <c r="E694" s="24">
        <f t="shared" si="31"/>
        <v>3.7609291736125951E-16</v>
      </c>
      <c r="F694" s="24">
        <f t="shared" si="32"/>
        <v>1.0769653171977165E-11</v>
      </c>
      <c r="G694" s="9"/>
    </row>
    <row r="695" spans="1:7" x14ac:dyDescent="0.25">
      <c r="A695" s="2">
        <v>672</v>
      </c>
      <c r="B695" s="48">
        <f>'6. JGEN 156.25 MHz Meas Data'!A674</f>
        <v>1619206.82446</v>
      </c>
      <c r="C695" s="48">
        <f>'6. JGEN 156.25 MHz Meas Data'!B674</f>
        <v>-154.37873201599999</v>
      </c>
      <c r="D695" s="24">
        <f t="shared" si="30"/>
        <v>3.6486045753338705E-16</v>
      </c>
      <c r="E695" s="24">
        <f t="shared" si="31"/>
        <v>3.6486045753338705E-16</v>
      </c>
      <c r="F695" s="24">
        <f t="shared" si="32"/>
        <v>1.0612531325108787E-11</v>
      </c>
      <c r="G695" s="9"/>
    </row>
    <row r="696" spans="1:7" x14ac:dyDescent="0.25">
      <c r="A696" s="2">
        <v>673</v>
      </c>
      <c r="B696" s="48">
        <f>'6. JGEN 156.25 MHz Meas Data'!A675</f>
        <v>1648368.3364800001</v>
      </c>
      <c r="C696" s="48">
        <f>'6. JGEN 156.25 MHz Meas Data'!B675</f>
        <v>-154.535119941</v>
      </c>
      <c r="D696" s="24">
        <f t="shared" si="30"/>
        <v>3.5195570227650638E-16</v>
      </c>
      <c r="E696" s="24">
        <f t="shared" si="31"/>
        <v>3.5195570227650638E-16</v>
      </c>
      <c r="F696" s="24">
        <f t="shared" si="32"/>
        <v>1.0451721530213233E-11</v>
      </c>
      <c r="G696" s="9"/>
    </row>
    <row r="697" spans="1:7" x14ac:dyDescent="0.25">
      <c r="A697" s="2">
        <v>674</v>
      </c>
      <c r="B697" s="48">
        <f>'6. JGEN 156.25 MHz Meas Data'!A676</f>
        <v>1678055.0400700001</v>
      </c>
      <c r="C697" s="48">
        <f>'6. JGEN 156.25 MHz Meas Data'!B676</f>
        <v>-154.65622061299999</v>
      </c>
      <c r="D697" s="24">
        <f t="shared" si="30"/>
        <v>3.4227717487147003E-16</v>
      </c>
      <c r="E697" s="24">
        <f t="shared" si="31"/>
        <v>3.4227717487147003E-16</v>
      </c>
      <c r="F697" s="24">
        <f t="shared" si="32"/>
        <v>1.0304742823162447E-11</v>
      </c>
      <c r="G697" s="9"/>
    </row>
    <row r="698" spans="1:7" x14ac:dyDescent="0.25">
      <c r="A698" s="2">
        <v>675</v>
      </c>
      <c r="B698" s="48">
        <f>'6. JGEN 156.25 MHz Meas Data'!A677</f>
        <v>1708276.39381</v>
      </c>
      <c r="C698" s="48">
        <f>'6. JGEN 156.25 MHz Meas Data'!B677</f>
        <v>-154.80615689699999</v>
      </c>
      <c r="D698" s="24">
        <f t="shared" si="30"/>
        <v>3.3066201679958713E-16</v>
      </c>
      <c r="E698" s="24">
        <f t="shared" si="31"/>
        <v>3.3066201679958713E-16</v>
      </c>
      <c r="F698" s="24">
        <f t="shared" si="32"/>
        <v>1.0168566678500318E-11</v>
      </c>
      <c r="G698" s="9"/>
    </row>
    <row r="699" spans="1:7" x14ac:dyDescent="0.25">
      <c r="A699" s="2">
        <v>676</v>
      </c>
      <c r="B699" s="48">
        <f>'6. JGEN 156.25 MHz Meas Data'!A678</f>
        <v>1739042.0266100001</v>
      </c>
      <c r="C699" s="48">
        <f>'6. JGEN 156.25 MHz Meas Data'!B678</f>
        <v>-154.64122161099999</v>
      </c>
      <c r="D699" s="24">
        <f t="shared" si="30"/>
        <v>3.4346132333654387E-16</v>
      </c>
      <c r="E699" s="24">
        <f t="shared" si="31"/>
        <v>3.4346132333654387E-16</v>
      </c>
      <c r="F699" s="24">
        <f t="shared" si="32"/>
        <v>1.0369915572268861E-11</v>
      </c>
      <c r="G699" s="9"/>
    </row>
    <row r="700" spans="1:7" x14ac:dyDescent="0.25">
      <c r="A700" s="2">
        <v>677</v>
      </c>
      <c r="B700" s="48">
        <f>'6. JGEN 156.25 MHz Meas Data'!A679</f>
        <v>1770361.7408</v>
      </c>
      <c r="C700" s="48">
        <f>'6. JGEN 156.25 MHz Meas Data'!B679</f>
        <v>-154.778427298</v>
      </c>
      <c r="D700" s="24">
        <f t="shared" si="30"/>
        <v>3.3278004045330881E-16</v>
      </c>
      <c r="E700" s="24">
        <f t="shared" si="31"/>
        <v>3.3278004045330881E-16</v>
      </c>
      <c r="F700" s="24">
        <f t="shared" si="32"/>
        <v>1.0589843118676991E-11</v>
      </c>
      <c r="G700" s="9"/>
    </row>
    <row r="701" spans="1:7" x14ac:dyDescent="0.25">
      <c r="A701" s="2">
        <v>678</v>
      </c>
      <c r="B701" s="48">
        <f>'6. JGEN 156.25 MHz Meas Data'!A680</f>
        <v>1802245.5152499999</v>
      </c>
      <c r="C701" s="48">
        <f>'6. JGEN 156.25 MHz Meas Data'!B680</f>
        <v>-155.33411412300001</v>
      </c>
      <c r="D701" s="24">
        <f t="shared" si="30"/>
        <v>2.9281180900855817E-16</v>
      </c>
      <c r="E701" s="24">
        <f t="shared" si="31"/>
        <v>2.9281180900855817E-16</v>
      </c>
      <c r="F701" s="24">
        <f t="shared" si="32"/>
        <v>9.973114713000231E-12</v>
      </c>
      <c r="G701" s="9"/>
    </row>
    <row r="702" spans="1:7" x14ac:dyDescent="0.25">
      <c r="A702" s="2">
        <v>679</v>
      </c>
      <c r="B702" s="48">
        <f>'6. JGEN 156.25 MHz Meas Data'!A681</f>
        <v>1834703.5085499999</v>
      </c>
      <c r="C702" s="48">
        <f>'6. JGEN 156.25 MHz Meas Data'!B681</f>
        <v>-155.47811488799999</v>
      </c>
      <c r="D702" s="24">
        <f t="shared" si="30"/>
        <v>2.8326212652978397E-16</v>
      </c>
      <c r="E702" s="24">
        <f t="shared" si="31"/>
        <v>2.8326212652978397E-16</v>
      </c>
      <c r="F702" s="24">
        <f t="shared" si="32"/>
        <v>9.3491019700040631E-12</v>
      </c>
      <c r="G702" s="9"/>
    </row>
    <row r="703" spans="1:7" x14ac:dyDescent="0.25">
      <c r="A703" s="2">
        <v>680</v>
      </c>
      <c r="B703" s="48">
        <f>'6. JGEN 156.25 MHz Meas Data'!A682</f>
        <v>1867746.06222</v>
      </c>
      <c r="C703" s="48">
        <f>'6. JGEN 156.25 MHz Meas Data'!B682</f>
        <v>-155.595127838</v>
      </c>
      <c r="D703" s="24">
        <f t="shared" si="30"/>
        <v>2.7573202872582558E-16</v>
      </c>
      <c r="E703" s="24">
        <f t="shared" si="31"/>
        <v>2.7573202872582558E-16</v>
      </c>
      <c r="F703" s="24">
        <f t="shared" si="32"/>
        <v>9.2352971881249107E-12</v>
      </c>
      <c r="G703" s="9"/>
    </row>
    <row r="704" spans="1:7" x14ac:dyDescent="0.25">
      <c r="A704" s="2">
        <v>681</v>
      </c>
      <c r="B704" s="48">
        <f>'6. JGEN 156.25 MHz Meas Data'!A683</f>
        <v>1901383.70407</v>
      </c>
      <c r="C704" s="48">
        <f>'6. JGEN 156.25 MHz Meas Data'!B683</f>
        <v>-155.79000252399999</v>
      </c>
      <c r="D704" s="24">
        <f t="shared" si="30"/>
        <v>2.6363298536625881E-16</v>
      </c>
      <c r="E704" s="24">
        <f t="shared" si="31"/>
        <v>2.6363298536625881E-16</v>
      </c>
      <c r="F704" s="24">
        <f t="shared" si="32"/>
        <v>9.0714835852248733E-12</v>
      </c>
      <c r="G704" s="9"/>
    </row>
    <row r="705" spans="1:7" x14ac:dyDescent="0.25">
      <c r="A705" s="2">
        <v>682</v>
      </c>
      <c r="B705" s="48">
        <f>'6. JGEN 156.25 MHz Meas Data'!A684</f>
        <v>1935627.15148</v>
      </c>
      <c r="C705" s="48">
        <f>'6. JGEN 156.25 MHz Meas Data'!B684</f>
        <v>-155.916756843</v>
      </c>
      <c r="D705" s="24">
        <f t="shared" si="30"/>
        <v>2.5604972615911207E-16</v>
      </c>
      <c r="E705" s="24">
        <f t="shared" si="31"/>
        <v>2.5604972615911207E-16</v>
      </c>
      <c r="F705" s="24">
        <f t="shared" si="32"/>
        <v>8.8978638010026261E-12</v>
      </c>
      <c r="G705" s="9"/>
    </row>
    <row r="706" spans="1:7" x14ac:dyDescent="0.25">
      <c r="A706" s="2">
        <v>683</v>
      </c>
      <c r="B706" s="48">
        <f>'6. JGEN 156.25 MHz Meas Data'!A685</f>
        <v>1970487.31486</v>
      </c>
      <c r="C706" s="48">
        <f>'6. JGEN 156.25 MHz Meas Data'!B685</f>
        <v>-156.09562561999999</v>
      </c>
      <c r="D706" s="24">
        <f t="shared" si="30"/>
        <v>2.4571826379234008E-16</v>
      </c>
      <c r="E706" s="24">
        <f t="shared" si="31"/>
        <v>2.4571826379234008E-16</v>
      </c>
      <c r="F706" s="24">
        <f t="shared" si="32"/>
        <v>8.7458570542809214E-12</v>
      </c>
      <c r="G706" s="9"/>
    </row>
    <row r="707" spans="1:7" x14ac:dyDescent="0.25">
      <c r="A707" s="2">
        <v>684</v>
      </c>
      <c r="B707" s="48">
        <f>'6. JGEN 156.25 MHz Meas Data'!A686</f>
        <v>2005975.3011</v>
      </c>
      <c r="C707" s="48">
        <f>'6. JGEN 156.25 MHz Meas Data'!B686</f>
        <v>-156.198523177</v>
      </c>
      <c r="D707" s="24">
        <f t="shared" si="30"/>
        <v>2.39964878341223E-16</v>
      </c>
      <c r="E707" s="24">
        <f t="shared" si="31"/>
        <v>2.39964878341223E-16</v>
      </c>
      <c r="F707" s="24">
        <f t="shared" si="32"/>
        <v>8.6179583325179263E-12</v>
      </c>
      <c r="G707" s="9"/>
    </row>
    <row r="708" spans="1:7" x14ac:dyDescent="0.25">
      <c r="A708" s="2">
        <v>685</v>
      </c>
      <c r="B708" s="48">
        <f>'6. JGEN 156.25 MHz Meas Data'!A687</f>
        <v>2042102.4171500001</v>
      </c>
      <c r="C708" s="48">
        <f>'6. JGEN 156.25 MHz Meas Data'!B687</f>
        <v>-156.441368625</v>
      </c>
      <c r="D708" s="24">
        <f t="shared" si="30"/>
        <v>2.2691496449305631E-16</v>
      </c>
      <c r="E708" s="24">
        <f t="shared" si="31"/>
        <v>2.2691496449305631E-16</v>
      </c>
      <c r="F708" s="24">
        <f t="shared" si="32"/>
        <v>8.4335111317399003E-12</v>
      </c>
      <c r="G708" s="9"/>
    </row>
    <row r="709" spans="1:7" x14ac:dyDescent="0.25">
      <c r="A709" s="2">
        <v>686</v>
      </c>
      <c r="B709" s="48">
        <f>'6. JGEN 156.25 MHz Meas Data'!A688</f>
        <v>2078880.17356</v>
      </c>
      <c r="C709" s="48">
        <f>'6. JGEN 156.25 MHz Meas Data'!B688</f>
        <v>-156.595890352</v>
      </c>
      <c r="D709" s="24">
        <f t="shared" si="30"/>
        <v>2.1898328419535531E-16</v>
      </c>
      <c r="E709" s="24">
        <f t="shared" si="31"/>
        <v>2.1898328419535531E-16</v>
      </c>
      <c r="F709" s="24">
        <f t="shared" si="32"/>
        <v>8.1995685869539832E-12</v>
      </c>
      <c r="G709" s="9"/>
    </row>
    <row r="710" spans="1:7" x14ac:dyDescent="0.25">
      <c r="A710" s="2">
        <v>687</v>
      </c>
      <c r="B710" s="48">
        <f>'6. JGEN 156.25 MHz Meas Data'!A689</f>
        <v>2116320.28822</v>
      </c>
      <c r="C710" s="48">
        <f>'6. JGEN 156.25 MHz Meas Data'!B689</f>
        <v>-156.70652035099999</v>
      </c>
      <c r="D710" s="24">
        <f t="shared" si="30"/>
        <v>2.1347546336530066E-16</v>
      </c>
      <c r="E710" s="24">
        <f t="shared" si="31"/>
        <v>2.1347546336530066E-16</v>
      </c>
      <c r="F710" s="24">
        <f t="shared" si="32"/>
        <v>8.0956525471954692E-12</v>
      </c>
      <c r="G710" s="9"/>
    </row>
    <row r="711" spans="1:7" x14ac:dyDescent="0.25">
      <c r="A711" s="2">
        <v>688</v>
      </c>
      <c r="B711" s="48">
        <f>'6. JGEN 156.25 MHz Meas Data'!A690</f>
        <v>2154434.6900300002</v>
      </c>
      <c r="C711" s="48">
        <f>'6. JGEN 156.25 MHz Meas Data'!B690</f>
        <v>-156.870296618</v>
      </c>
      <c r="D711" s="24">
        <f t="shared" si="30"/>
        <v>2.0557501858804214E-16</v>
      </c>
      <c r="E711" s="24">
        <f t="shared" si="31"/>
        <v>2.0557501858804214E-16</v>
      </c>
      <c r="F711" s="24">
        <f t="shared" si="32"/>
        <v>7.98592922392197E-12</v>
      </c>
      <c r="G711" s="9"/>
    </row>
    <row r="712" spans="1:7" x14ac:dyDescent="0.25">
      <c r="A712" s="2">
        <v>689</v>
      </c>
      <c r="B712" s="48">
        <f>'6. JGEN 156.25 MHz Meas Data'!A691</f>
        <v>2193235.5227299999</v>
      </c>
      <c r="C712" s="48">
        <f>'6. JGEN 156.25 MHz Meas Data'!B691</f>
        <v>-157.07161010300001</v>
      </c>
      <c r="D712" s="24">
        <f t="shared" si="30"/>
        <v>1.9626325157241294E-16</v>
      </c>
      <c r="E712" s="24">
        <f t="shared" si="31"/>
        <v>1.9626325157241294E-16</v>
      </c>
      <c r="F712" s="24">
        <f t="shared" si="32"/>
        <v>7.7958297464765448E-12</v>
      </c>
      <c r="G712" s="9"/>
    </row>
    <row r="713" spans="1:7" x14ac:dyDescent="0.25">
      <c r="A713" s="2">
        <v>690</v>
      </c>
      <c r="B713" s="48">
        <f>'6. JGEN 156.25 MHz Meas Data'!A692</f>
        <v>2232735.1487799999</v>
      </c>
      <c r="C713" s="48">
        <f>'6. JGEN 156.25 MHz Meas Data'!B692</f>
        <v>-156.688136439</v>
      </c>
      <c r="D713" s="24">
        <f t="shared" si="30"/>
        <v>2.1438103144545844E-16</v>
      </c>
      <c r="E713" s="24">
        <f t="shared" si="31"/>
        <v>2.1438103144545844E-16</v>
      </c>
      <c r="F713" s="24">
        <f t="shared" si="32"/>
        <v>8.1101478093881587E-12</v>
      </c>
      <c r="G713" s="9"/>
    </row>
    <row r="714" spans="1:7" x14ac:dyDescent="0.25">
      <c r="A714" s="2">
        <v>691</v>
      </c>
      <c r="B714" s="48">
        <f>'6. JGEN 156.25 MHz Meas Data'!A693</f>
        <v>2272946.1532600001</v>
      </c>
      <c r="C714" s="48">
        <f>'6. JGEN 156.25 MHz Meas Data'!B693</f>
        <v>-157.03266386799999</v>
      </c>
      <c r="D714" s="24">
        <f t="shared" si="30"/>
        <v>1.9803119728584625E-16</v>
      </c>
      <c r="E714" s="24">
        <f t="shared" si="31"/>
        <v>1.9803119728584625E-16</v>
      </c>
      <c r="F714" s="24">
        <f t="shared" si="32"/>
        <v>8.2917549885606638E-12</v>
      </c>
      <c r="G714" s="9"/>
    </row>
    <row r="715" spans="1:7" x14ac:dyDescent="0.25">
      <c r="A715" s="2">
        <v>692</v>
      </c>
      <c r="B715" s="48">
        <f>'6. JGEN 156.25 MHz Meas Data'!A694</f>
        <v>2313881.3479200001</v>
      </c>
      <c r="C715" s="48">
        <f>'6. JGEN 156.25 MHz Meas Data'!B694</f>
        <v>-157.526430675</v>
      </c>
      <c r="D715" s="24">
        <f t="shared" si="30"/>
        <v>1.767489866305782E-16</v>
      </c>
      <c r="E715" s="24">
        <f t="shared" si="31"/>
        <v>1.767489866305782E-16</v>
      </c>
      <c r="F715" s="24">
        <f t="shared" si="32"/>
        <v>7.6708498916647244E-12</v>
      </c>
      <c r="G715" s="9"/>
    </row>
    <row r="716" spans="1:7" x14ac:dyDescent="0.25">
      <c r="A716" s="2">
        <v>693</v>
      </c>
      <c r="B716" s="48">
        <f>'6. JGEN 156.25 MHz Meas Data'!A695</f>
        <v>2355553.77526</v>
      </c>
      <c r="C716" s="48">
        <f>'6. JGEN 156.25 MHz Meas Data'!B695</f>
        <v>-157.66889815799999</v>
      </c>
      <c r="D716" s="24">
        <f t="shared" si="30"/>
        <v>1.7104492155444917E-16</v>
      </c>
      <c r="E716" s="24">
        <f t="shared" si="31"/>
        <v>1.7104492155444917E-16</v>
      </c>
      <c r="F716" s="24">
        <f t="shared" si="32"/>
        <v>7.246708184067581E-12</v>
      </c>
      <c r="G716" s="9"/>
    </row>
    <row r="717" spans="1:7" x14ac:dyDescent="0.25">
      <c r="A717" s="2">
        <v>694</v>
      </c>
      <c r="B717" s="48">
        <f>'6. JGEN 156.25 MHz Meas Data'!A696</f>
        <v>2397976.71264</v>
      </c>
      <c r="C717" s="48">
        <f>'6. JGEN 156.25 MHz Meas Data'!B696</f>
        <v>-157.82532283</v>
      </c>
      <c r="D717" s="24">
        <f t="shared" si="30"/>
        <v>1.6499383496593767E-16</v>
      </c>
      <c r="E717" s="24">
        <f t="shared" si="31"/>
        <v>1.6499383496593767E-16</v>
      </c>
      <c r="F717" s="24">
        <f t="shared" si="32"/>
        <v>7.1278755625587225E-12</v>
      </c>
      <c r="G717" s="9"/>
    </row>
    <row r="718" spans="1:7" x14ac:dyDescent="0.25">
      <c r="A718" s="2">
        <v>695</v>
      </c>
      <c r="B718" s="48">
        <f>'6. JGEN 156.25 MHz Meas Data'!A697</f>
        <v>2441163.6765800002</v>
      </c>
      <c r="C718" s="48">
        <f>'6. JGEN 156.25 MHz Meas Data'!B697</f>
        <v>-157.98942951000001</v>
      </c>
      <c r="D718" s="24">
        <f t="shared" si="30"/>
        <v>1.5887554340859717E-16</v>
      </c>
      <c r="E718" s="24">
        <f t="shared" si="31"/>
        <v>1.5887554340859717E-16</v>
      </c>
      <c r="F718" s="24">
        <f t="shared" si="32"/>
        <v>6.9934675825656523E-12</v>
      </c>
      <c r="G718" s="9"/>
    </row>
    <row r="719" spans="1:7" x14ac:dyDescent="0.25">
      <c r="A719" s="2">
        <v>696</v>
      </c>
      <c r="B719" s="48">
        <f>'6. JGEN 156.25 MHz Meas Data'!A698</f>
        <v>2485128.42698</v>
      </c>
      <c r="C719" s="48">
        <f>'6. JGEN 156.25 MHz Meas Data'!B698</f>
        <v>-158.10044660099999</v>
      </c>
      <c r="D719" s="24">
        <f t="shared" si="30"/>
        <v>1.5486573565880246E-16</v>
      </c>
      <c r="E719" s="24">
        <f t="shared" si="31"/>
        <v>1.5486573565880246E-16</v>
      </c>
      <c r="F719" s="24">
        <f t="shared" si="32"/>
        <v>6.8967785121874513E-12</v>
      </c>
      <c r="G719" s="9"/>
    </row>
    <row r="720" spans="1:7" x14ac:dyDescent="0.25">
      <c r="A720" s="2">
        <v>697</v>
      </c>
      <c r="B720" s="48">
        <f>'6. JGEN 156.25 MHz Meas Data'!A699</f>
        <v>2529884.9715999998</v>
      </c>
      <c r="C720" s="48">
        <f>'6. JGEN 156.25 MHz Meas Data'!B699</f>
        <v>-158.27214898099999</v>
      </c>
      <c r="D720" s="24">
        <f t="shared" si="30"/>
        <v>1.4886242926358967E-16</v>
      </c>
      <c r="E720" s="24">
        <f t="shared" si="31"/>
        <v>1.4886242926358967E-16</v>
      </c>
      <c r="F720" s="24">
        <f t="shared" si="32"/>
        <v>6.7969115828498544E-12</v>
      </c>
      <c r="G720" s="9"/>
    </row>
    <row r="721" spans="1:7" x14ac:dyDescent="0.25">
      <c r="A721" s="2">
        <v>698</v>
      </c>
      <c r="B721" s="48">
        <f>'6. JGEN 156.25 MHz Meas Data'!A700</f>
        <v>2575447.57045</v>
      </c>
      <c r="C721" s="48">
        <f>'6. JGEN 156.25 MHz Meas Data'!B700</f>
        <v>-158.32167643299999</v>
      </c>
      <c r="D721" s="24">
        <f t="shared" si="30"/>
        <v>1.4717442803980135E-16</v>
      </c>
      <c r="E721" s="24">
        <f t="shared" si="31"/>
        <v>1.4717442803980135E-16</v>
      </c>
      <c r="F721" s="24">
        <f t="shared" si="32"/>
        <v>6.7441042870645762E-12</v>
      </c>
      <c r="G721" s="9"/>
    </row>
    <row r="722" spans="1:7" x14ac:dyDescent="0.25">
      <c r="A722" s="2">
        <v>699</v>
      </c>
      <c r="B722" s="48">
        <f>'6. JGEN 156.25 MHz Meas Data'!A701</f>
        <v>2621830.7403799999</v>
      </c>
      <c r="C722" s="48">
        <f>'6. JGEN 156.25 MHz Meas Data'!B701</f>
        <v>-158.350507494</v>
      </c>
      <c r="D722" s="24">
        <f t="shared" si="30"/>
        <v>1.4620063220006547E-16</v>
      </c>
      <c r="E722" s="24">
        <f t="shared" si="31"/>
        <v>1.4620063220006547E-16</v>
      </c>
      <c r="F722" s="24">
        <f t="shared" si="32"/>
        <v>6.8038326361648437E-12</v>
      </c>
      <c r="G722" s="9"/>
    </row>
    <row r="723" spans="1:7" x14ac:dyDescent="0.25">
      <c r="A723" s="2">
        <v>700</v>
      </c>
      <c r="B723" s="48">
        <f>'6. JGEN 156.25 MHz Meas Data'!A702</f>
        <v>2669049.2596499999</v>
      </c>
      <c r="C723" s="48">
        <f>'6. JGEN 156.25 MHz Meas Data'!B702</f>
        <v>-158.69223494900001</v>
      </c>
      <c r="D723" s="24">
        <f t="shared" si="30"/>
        <v>1.3513769439898956E-16</v>
      </c>
      <c r="E723" s="24">
        <f t="shared" si="31"/>
        <v>1.3513769439898956E-16</v>
      </c>
      <c r="F723" s="24">
        <f t="shared" si="32"/>
        <v>6.6421895979535234E-12</v>
      </c>
      <c r="G723" s="9"/>
    </row>
    <row r="724" spans="1:7" x14ac:dyDescent="0.25">
      <c r="A724" s="2">
        <v>701</v>
      </c>
      <c r="B724" s="48">
        <f>'6. JGEN 156.25 MHz Meas Data'!A703</f>
        <v>2717118.1727</v>
      </c>
      <c r="C724" s="48">
        <f>'6. JGEN 156.25 MHz Meas Data'!B703</f>
        <v>-158.808911459</v>
      </c>
      <c r="D724" s="24">
        <f t="shared" si="30"/>
        <v>1.3155545291261196E-16</v>
      </c>
      <c r="E724" s="24">
        <f t="shared" si="31"/>
        <v>1.3155545291261196E-16</v>
      </c>
      <c r="F724" s="24">
        <f t="shared" si="32"/>
        <v>6.4098248545761193E-12</v>
      </c>
      <c r="G724" s="9"/>
    </row>
    <row r="725" spans="1:7" x14ac:dyDescent="0.25">
      <c r="A725" s="2">
        <v>702</v>
      </c>
      <c r="B725" s="48">
        <f>'6. JGEN 156.25 MHz Meas Data'!A704</f>
        <v>2766052.7949199998</v>
      </c>
      <c r="C725" s="48">
        <f>'6. JGEN 156.25 MHz Meas Data'!B704</f>
        <v>-158.92929771799999</v>
      </c>
      <c r="D725" s="24">
        <f t="shared" si="30"/>
        <v>1.2795882050388185E-16</v>
      </c>
      <c r="E725" s="24">
        <f t="shared" si="31"/>
        <v>1.2795882050388185E-16</v>
      </c>
      <c r="F725" s="24">
        <f t="shared" si="32"/>
        <v>6.3496164651669294E-12</v>
      </c>
      <c r="G725" s="9"/>
    </row>
    <row r="726" spans="1:7" x14ac:dyDescent="0.25">
      <c r="A726" s="2">
        <v>703</v>
      </c>
      <c r="B726" s="48">
        <f>'6. JGEN 156.25 MHz Meas Data'!A705</f>
        <v>2815868.7175099999</v>
      </c>
      <c r="C726" s="48">
        <f>'6. JGEN 156.25 MHz Meas Data'!B705</f>
        <v>-159.07968617899999</v>
      </c>
      <c r="D726" s="24">
        <f t="shared" si="30"/>
        <v>1.236036746178054E-16</v>
      </c>
      <c r="E726" s="24">
        <f t="shared" si="31"/>
        <v>1.236036746178054E-16</v>
      </c>
      <c r="F726" s="24">
        <f t="shared" si="32"/>
        <v>6.2659088917646238E-12</v>
      </c>
      <c r="G726" s="9"/>
    </row>
    <row r="727" spans="1:7" x14ac:dyDescent="0.25">
      <c r="A727" s="2">
        <v>704</v>
      </c>
      <c r="B727" s="48">
        <f>'6. JGEN 156.25 MHz Meas Data'!A706</f>
        <v>2866581.8124600002</v>
      </c>
      <c r="C727" s="48">
        <f>'6. JGEN 156.25 MHz Meas Data'!B706</f>
        <v>-159.20038637499999</v>
      </c>
      <c r="D727" s="24">
        <f t="shared" ref="D727:D790" si="33">10^(C727/10)</f>
        <v>1.2021574785593896E-16</v>
      </c>
      <c r="E727" s="24">
        <f t="shared" ref="E727:E790" si="34">IF($B727&gt;=$C$11, IF($B727&lt;=$C$12,$D727,0),0)</f>
        <v>1.2021574785593896E-16</v>
      </c>
      <c r="F727" s="24">
        <f t="shared" si="32"/>
        <v>6.1824187612826154E-12</v>
      </c>
      <c r="G727" s="9"/>
    </row>
    <row r="728" spans="1:7" x14ac:dyDescent="0.25">
      <c r="A728" s="2">
        <v>705</v>
      </c>
      <c r="B728" s="48">
        <f>'6. JGEN 156.25 MHz Meas Data'!A707</f>
        <v>2918208.2376399999</v>
      </c>
      <c r="C728" s="48">
        <f>'6. JGEN 156.25 MHz Meas Data'!B707</f>
        <v>-159.32963427999999</v>
      </c>
      <c r="D728" s="24">
        <f t="shared" si="33"/>
        <v>1.1669078784017655E-16</v>
      </c>
      <c r="E728" s="24">
        <f t="shared" si="34"/>
        <v>1.1669078784017655E-16</v>
      </c>
      <c r="F728" s="24">
        <f t="shared" si="32"/>
        <v>6.1153187698842275E-12</v>
      </c>
      <c r="G728" s="9"/>
    </row>
    <row r="729" spans="1:7" x14ac:dyDescent="0.25">
      <c r="A729" s="2">
        <v>706</v>
      </c>
      <c r="B729" s="48">
        <f>'6. JGEN 156.25 MHz Meas Data'!A708</f>
        <v>2970764.4419</v>
      </c>
      <c r="C729" s="48">
        <f>'6. JGEN 156.25 MHz Meas Data'!B708</f>
        <v>-159.45080418200001</v>
      </c>
      <c r="D729" s="24">
        <f t="shared" si="33"/>
        <v>1.1348006654623288E-16</v>
      </c>
      <c r="E729" s="24">
        <f t="shared" si="34"/>
        <v>1.1348006654623288E-16</v>
      </c>
      <c r="F729" s="24">
        <f t="shared" ref="F729:F792" si="35">((E729+E728)/2)*($B729-$B728)</f>
        <v>6.048453218915429E-12</v>
      </c>
      <c r="G729" s="9"/>
    </row>
    <row r="730" spans="1:7" x14ac:dyDescent="0.25">
      <c r="A730" s="2">
        <v>707</v>
      </c>
      <c r="B730" s="48">
        <f>'6. JGEN 156.25 MHz Meas Data'!A709</f>
        <v>3024267.17031</v>
      </c>
      <c r="C730" s="48">
        <f>'6. JGEN 156.25 MHz Meas Data'!B709</f>
        <v>-159.535766991</v>
      </c>
      <c r="D730" s="24">
        <f t="shared" si="33"/>
        <v>1.1128158452640121E-16</v>
      </c>
      <c r="E730" s="24">
        <f t="shared" si="34"/>
        <v>1.1128158452640121E-16</v>
      </c>
      <c r="F730" s="24">
        <f t="shared" si="35"/>
        <v>6.0126807871611619E-12</v>
      </c>
      <c r="G730" s="9"/>
    </row>
    <row r="731" spans="1:7" x14ac:dyDescent="0.25">
      <c r="A731" s="2">
        <v>708</v>
      </c>
      <c r="B731" s="48">
        <f>'6. JGEN 156.25 MHz Meas Data'!A710</f>
        <v>3078733.46955</v>
      </c>
      <c r="C731" s="48">
        <f>'6. JGEN 156.25 MHz Meas Data'!B710</f>
        <v>-159.65575351999999</v>
      </c>
      <c r="D731" s="24">
        <f t="shared" si="33"/>
        <v>1.0824918817371055E-16</v>
      </c>
      <c r="E731" s="24">
        <f t="shared" si="34"/>
        <v>1.0824918817371055E-16</v>
      </c>
      <c r="F731" s="24">
        <f t="shared" si="35"/>
        <v>5.9785143791363646E-12</v>
      </c>
      <c r="G731" s="9"/>
    </row>
    <row r="732" spans="1:7" x14ac:dyDescent="0.25">
      <c r="A732" s="2">
        <v>709</v>
      </c>
      <c r="B732" s="48">
        <f>'6. JGEN 156.25 MHz Meas Data'!A711</f>
        <v>3134180.6932899999</v>
      </c>
      <c r="C732" s="48">
        <f>'6. JGEN 156.25 MHz Meas Data'!B711</f>
        <v>-159.76955136800001</v>
      </c>
      <c r="D732" s="24">
        <f t="shared" si="33"/>
        <v>1.0544958215917917E-16</v>
      </c>
      <c r="E732" s="24">
        <f t="shared" si="34"/>
        <v>1.0544958215917917E-16</v>
      </c>
      <c r="F732" s="24">
        <f t="shared" si="35"/>
        <v>5.9245017658052847E-12</v>
      </c>
      <c r="G732" s="9"/>
    </row>
    <row r="733" spans="1:7" x14ac:dyDescent="0.25">
      <c r="A733" s="2">
        <v>710</v>
      </c>
      <c r="B733" s="48">
        <f>'6. JGEN 156.25 MHz Meas Data'!A712</f>
        <v>3190626.5077300002</v>
      </c>
      <c r="C733" s="48">
        <f>'6. JGEN 156.25 MHz Meas Data'!B712</f>
        <v>-159.88447195200001</v>
      </c>
      <c r="D733" s="24">
        <f t="shared" si="33"/>
        <v>1.0269582894149098E-16</v>
      </c>
      <c r="E733" s="24">
        <f t="shared" si="34"/>
        <v>1.0269582894149098E-16</v>
      </c>
      <c r="F733" s="24">
        <f t="shared" si="35"/>
        <v>5.8744686257630064E-12</v>
      </c>
      <c r="G733" s="9"/>
    </row>
    <row r="734" spans="1:7" x14ac:dyDescent="0.25">
      <c r="A734" s="2">
        <v>711</v>
      </c>
      <c r="B734" s="48">
        <f>'6. JGEN 156.25 MHz Meas Data'!A713</f>
        <v>3248088.8972399998</v>
      </c>
      <c r="C734" s="48">
        <f>'6. JGEN 156.25 MHz Meas Data'!B713</f>
        <v>-159.95901789300001</v>
      </c>
      <c r="D734" s="24">
        <f t="shared" si="33"/>
        <v>1.0094811428120354E-16</v>
      </c>
      <c r="E734" s="24">
        <f t="shared" si="34"/>
        <v>1.0094811428120354E-16</v>
      </c>
      <c r="F734" s="24">
        <f t="shared" si="35"/>
        <v>5.8509337934073638E-12</v>
      </c>
      <c r="G734" s="9"/>
    </row>
    <row r="735" spans="1:7" x14ac:dyDescent="0.25">
      <c r="A735" s="2">
        <v>712</v>
      </c>
      <c r="B735" s="48">
        <f>'6. JGEN 156.25 MHz Meas Data'!A714</f>
        <v>3306586.1700900001</v>
      </c>
      <c r="C735" s="48">
        <f>'6. JGEN 156.25 MHz Meas Data'!B714</f>
        <v>-160.08917970300001</v>
      </c>
      <c r="D735" s="24">
        <f t="shared" si="33"/>
        <v>9.7967500930720836E-17</v>
      </c>
      <c r="E735" s="24">
        <f t="shared" si="34"/>
        <v>9.7967500930720836E-17</v>
      </c>
      <c r="F735" s="24">
        <f t="shared" si="35"/>
        <v>5.8180105085888046E-12</v>
      </c>
      <c r="G735" s="9"/>
    </row>
    <row r="736" spans="1:7" x14ac:dyDescent="0.25">
      <c r="A736" s="2">
        <v>713</v>
      </c>
      <c r="B736" s="48">
        <f>'6. JGEN 156.25 MHz Meas Data'!A715</f>
        <v>3366136.9642699999</v>
      </c>
      <c r="C736" s="48">
        <f>'6. JGEN 156.25 MHz Meas Data'!B715</f>
        <v>-160.19706081699999</v>
      </c>
      <c r="D736" s="24">
        <f t="shared" si="33"/>
        <v>9.5563911691696574E-17</v>
      </c>
      <c r="E736" s="24">
        <f t="shared" si="34"/>
        <v>9.5563911691696574E-17</v>
      </c>
      <c r="F736" s="24">
        <f t="shared" si="35"/>
        <v>5.7624746602210912E-12</v>
      </c>
      <c r="G736" s="9"/>
    </row>
    <row r="737" spans="1:7" x14ac:dyDescent="0.25">
      <c r="A737" s="2">
        <v>714</v>
      </c>
      <c r="B737" s="48">
        <f>'6. JGEN 156.25 MHz Meas Data'!A716</f>
        <v>3426760.25343</v>
      </c>
      <c r="C737" s="48">
        <f>'6. JGEN 156.25 MHz Meas Data'!B716</f>
        <v>-160.28825325</v>
      </c>
      <c r="D737" s="24">
        <f t="shared" si="33"/>
        <v>9.3578197376867244E-17</v>
      </c>
      <c r="E737" s="24">
        <f t="shared" si="34"/>
        <v>9.3578197376867244E-17</v>
      </c>
      <c r="F737" s="24">
        <f t="shared" si="35"/>
        <v>5.7332083851979162E-12</v>
      </c>
      <c r="G737" s="9"/>
    </row>
    <row r="738" spans="1:7" x14ac:dyDescent="0.25">
      <c r="A738" s="2">
        <v>715</v>
      </c>
      <c r="B738" s="48">
        <f>'6. JGEN 156.25 MHz Meas Data'!A717</f>
        <v>3488475.3529500002</v>
      </c>
      <c r="C738" s="48">
        <f>'6. JGEN 156.25 MHz Meas Data'!B717</f>
        <v>-160.322611677</v>
      </c>
      <c r="D738" s="24">
        <f t="shared" si="33"/>
        <v>9.284079107010201E-17</v>
      </c>
      <c r="E738" s="24">
        <f t="shared" si="34"/>
        <v>9.284079107010201E-17</v>
      </c>
      <c r="F738" s="24">
        <f t="shared" si="35"/>
        <v>5.7524332122112338E-12</v>
      </c>
      <c r="G738" s="9"/>
    </row>
    <row r="739" spans="1:7" x14ac:dyDescent="0.25">
      <c r="A739" s="2">
        <v>716</v>
      </c>
      <c r="B739" s="48">
        <f>'6. JGEN 156.25 MHz Meas Data'!A718</f>
        <v>3551301.92606</v>
      </c>
      <c r="C739" s="48">
        <f>'6. JGEN 156.25 MHz Meas Data'!B718</f>
        <v>-160.48320603299999</v>
      </c>
      <c r="D739" s="24">
        <f t="shared" si="33"/>
        <v>8.9470403652467435E-17</v>
      </c>
      <c r="E739" s="24">
        <f t="shared" si="34"/>
        <v>8.9470403652467435E-17</v>
      </c>
      <c r="F739" s="24">
        <f t="shared" si="35"/>
        <v>5.7269938020044555E-12</v>
      </c>
      <c r="G739" s="9"/>
    </row>
    <row r="740" spans="1:7" x14ac:dyDescent="0.25">
      <c r="A740" s="2">
        <v>717</v>
      </c>
      <c r="B740" s="48">
        <f>'6. JGEN 156.25 MHz Meas Data'!A719</f>
        <v>3615259.9901100001</v>
      </c>
      <c r="C740" s="48">
        <f>'6. JGEN 156.25 MHz Meas Data'!B719</f>
        <v>-160.57299584899999</v>
      </c>
      <c r="D740" s="24">
        <f t="shared" si="33"/>
        <v>8.763960572915157E-17</v>
      </c>
      <c r="E740" s="24">
        <f t="shared" si="34"/>
        <v>8.763960572915157E-17</v>
      </c>
      <c r="F740" s="24">
        <f t="shared" si="35"/>
        <v>5.6638066619628588E-12</v>
      </c>
      <c r="G740" s="9"/>
    </row>
    <row r="741" spans="1:7" x14ac:dyDescent="0.25">
      <c r="A741" s="2">
        <v>718</v>
      </c>
      <c r="B741" s="48">
        <f>'6. JGEN 156.25 MHz Meas Data'!A720</f>
        <v>3680369.9229799998</v>
      </c>
      <c r="C741" s="48">
        <f>'6. JGEN 156.25 MHz Meas Data'!B720</f>
        <v>-160.681949395</v>
      </c>
      <c r="D741" s="24">
        <f t="shared" si="33"/>
        <v>8.5468298967331571E-17</v>
      </c>
      <c r="E741" s="24">
        <f t="shared" si="34"/>
        <v>8.5468298967331571E-17</v>
      </c>
      <c r="F741" s="24">
        <f t="shared" si="35"/>
        <v>5.6355220270271589E-12</v>
      </c>
      <c r="G741" s="9"/>
    </row>
    <row r="742" spans="1:7" x14ac:dyDescent="0.25">
      <c r="A742" s="2">
        <v>719</v>
      </c>
      <c r="B742" s="48">
        <f>'6. JGEN 156.25 MHz Meas Data'!A721</f>
        <v>3746652.46955</v>
      </c>
      <c r="C742" s="48">
        <f>'6. JGEN 156.25 MHz Meas Data'!B721</f>
        <v>-159.32846739999999</v>
      </c>
      <c r="D742" s="24">
        <f t="shared" si="33"/>
        <v>1.1672214500596959E-16</v>
      </c>
      <c r="E742" s="24">
        <f t="shared" si="34"/>
        <v>1.1672214500596959E-16</v>
      </c>
      <c r="F742" s="24">
        <f t="shared" si="35"/>
        <v>6.7008487593346788E-12</v>
      </c>
      <c r="G742" s="9"/>
    </row>
    <row r="743" spans="1:7" x14ac:dyDescent="0.25">
      <c r="A743" s="2">
        <v>720</v>
      </c>
      <c r="B743" s="48">
        <f>'6. JGEN 156.25 MHz Meas Data'!A722</f>
        <v>3814128.7482799999</v>
      </c>
      <c r="C743" s="48">
        <f>'6. JGEN 156.25 MHz Meas Data'!B722</f>
        <v>-160.83910194200001</v>
      </c>
      <c r="D743" s="24">
        <f t="shared" si="33"/>
        <v>8.2430855244355517E-17</v>
      </c>
      <c r="E743" s="24">
        <f t="shared" si="34"/>
        <v>8.2430855244355517E-17</v>
      </c>
      <c r="F743" s="24">
        <f t="shared" si="35"/>
        <v>6.7190516774033384E-12</v>
      </c>
      <c r="G743" s="9"/>
    </row>
    <row r="744" spans="1:7" x14ac:dyDescent="0.25">
      <c r="A744" s="2">
        <v>721</v>
      </c>
      <c r="B744" s="48">
        <f>'6. JGEN 156.25 MHz Meas Data'!A723</f>
        <v>3882820.25801</v>
      </c>
      <c r="C744" s="48">
        <f>'6. JGEN 156.25 MHz Meas Data'!B723</f>
        <v>-158.845272628</v>
      </c>
      <c r="D744" s="24">
        <f t="shared" si="33"/>
        <v>1.3045860707872055E-16</v>
      </c>
      <c r="E744" s="24">
        <f t="shared" si="34"/>
        <v>1.3045860707872055E-16</v>
      </c>
      <c r="F744" s="24">
        <f t="shared" si="35"/>
        <v>7.3118492862900288E-12</v>
      </c>
      <c r="G744" s="9"/>
    </row>
    <row r="745" spans="1:7" x14ac:dyDescent="0.25">
      <c r="A745" s="2">
        <v>722</v>
      </c>
      <c r="B745" s="48">
        <f>'6. JGEN 156.25 MHz Meas Data'!A724</f>
        <v>3952748.88473</v>
      </c>
      <c r="C745" s="48">
        <f>'6. JGEN 156.25 MHz Meas Data'!B724</f>
        <v>-160.97335550599999</v>
      </c>
      <c r="D745" s="24">
        <f t="shared" si="33"/>
        <v>7.9921651469386382E-17</v>
      </c>
      <c r="E745" s="24">
        <f t="shared" si="34"/>
        <v>7.9921651469386382E-17</v>
      </c>
      <c r="F745" s="24">
        <f t="shared" si="35"/>
        <v>7.3558012846338363E-12</v>
      </c>
      <c r="G745" s="9"/>
    </row>
    <row r="746" spans="1:7" x14ac:dyDescent="0.25">
      <c r="A746" s="2">
        <v>723</v>
      </c>
      <c r="B746" s="48">
        <f>'6. JGEN 156.25 MHz Meas Data'!A725</f>
        <v>4023936.9086199999</v>
      </c>
      <c r="C746" s="48">
        <f>'6. JGEN 156.25 MHz Meas Data'!B725</f>
        <v>-161.03327503899999</v>
      </c>
      <c r="D746" s="24">
        <f t="shared" si="33"/>
        <v>7.8826545803403306E-17</v>
      </c>
      <c r="E746" s="24">
        <f t="shared" si="34"/>
        <v>7.8826545803403306E-17</v>
      </c>
      <c r="F746" s="24">
        <f t="shared" si="35"/>
        <v>5.65048522997488E-12</v>
      </c>
      <c r="G746" s="9"/>
    </row>
    <row r="747" spans="1:7" x14ac:dyDescent="0.25">
      <c r="A747" s="2">
        <v>724</v>
      </c>
      <c r="B747" s="48">
        <f>'6. JGEN 156.25 MHz Meas Data'!A726</f>
        <v>4096407.0111099998</v>
      </c>
      <c r="C747" s="48">
        <f>'6. JGEN 156.25 MHz Meas Data'!B726</f>
        <v>-161.126561318</v>
      </c>
      <c r="D747" s="24">
        <f t="shared" si="33"/>
        <v>7.7151410119069542E-17</v>
      </c>
      <c r="E747" s="24">
        <f t="shared" si="34"/>
        <v>7.7151410119069542E-17</v>
      </c>
      <c r="F747" s="24">
        <f t="shared" si="35"/>
        <v>5.6518692259411516E-12</v>
      </c>
      <c r="G747" s="9"/>
    </row>
    <row r="748" spans="1:7" x14ac:dyDescent="0.25">
      <c r="A748" s="2">
        <v>725</v>
      </c>
      <c r="B748" s="48">
        <f>'6. JGEN 156.25 MHz Meas Data'!A727</f>
        <v>4170182.2821200001</v>
      </c>
      <c r="C748" s="48">
        <f>'6. JGEN 156.25 MHz Meas Data'!B727</f>
        <v>-161.19872111999999</v>
      </c>
      <c r="D748" s="24">
        <f t="shared" si="33"/>
        <v>7.5880098853824037E-17</v>
      </c>
      <c r="E748" s="24">
        <f t="shared" si="34"/>
        <v>7.5880098853824037E-17</v>
      </c>
      <c r="F748" s="24">
        <f t="shared" si="35"/>
        <v>5.644970523772255E-12</v>
      </c>
      <c r="G748" s="9"/>
    </row>
    <row r="749" spans="1:7" x14ac:dyDescent="0.25">
      <c r="A749" s="2">
        <v>726</v>
      </c>
      <c r="B749" s="48">
        <f>'6. JGEN 156.25 MHz Meas Data'!A728</f>
        <v>4245286.2273899997</v>
      </c>
      <c r="C749" s="48">
        <f>'6. JGEN 156.25 MHz Meas Data'!B728</f>
        <v>-160.383194084</v>
      </c>
      <c r="D749" s="24">
        <f t="shared" si="33"/>
        <v>9.1554688973564608E-17</v>
      </c>
      <c r="E749" s="24">
        <f t="shared" si="34"/>
        <v>9.1554688973564608E-17</v>
      </c>
      <c r="F749" s="24">
        <f t="shared" si="35"/>
        <v>6.287506570641092E-12</v>
      </c>
      <c r="G749" s="9"/>
    </row>
    <row r="750" spans="1:7" x14ac:dyDescent="0.25">
      <c r="A750" s="2">
        <v>727</v>
      </c>
      <c r="B750" s="48">
        <f>'6. JGEN 156.25 MHz Meas Data'!A729</f>
        <v>4321742.7760399999</v>
      </c>
      <c r="C750" s="48">
        <f>'6. JGEN 156.25 MHz Meas Data'!B729</f>
        <v>-161.29674716700001</v>
      </c>
      <c r="D750" s="24">
        <f t="shared" si="33"/>
        <v>7.4186568508083975E-17</v>
      </c>
      <c r="E750" s="24">
        <f t="shared" si="34"/>
        <v>7.4186568508083975E-17</v>
      </c>
      <c r="F750" s="24">
        <f t="shared" si="35"/>
        <v>6.3360022579789407E-12</v>
      </c>
      <c r="G750" s="9"/>
    </row>
    <row r="751" spans="1:7" x14ac:dyDescent="0.25">
      <c r="A751" s="2">
        <v>728</v>
      </c>
      <c r="B751" s="48">
        <f>'6. JGEN 156.25 MHz Meas Data'!A730</f>
        <v>4399576.2880999995</v>
      </c>
      <c r="C751" s="48">
        <f>'6. JGEN 156.25 MHz Meas Data'!B730</f>
        <v>-161.364996706</v>
      </c>
      <c r="D751" s="24">
        <f t="shared" si="33"/>
        <v>7.3029836678367574E-17</v>
      </c>
      <c r="E751" s="24">
        <f t="shared" si="34"/>
        <v>7.3029836678367574E-17</v>
      </c>
      <c r="F751" s="24">
        <f t="shared" si="35"/>
        <v>5.7291849242547341E-12</v>
      </c>
      <c r="G751" s="9"/>
    </row>
    <row r="752" spans="1:7" x14ac:dyDescent="0.25">
      <c r="A752" s="2">
        <v>729</v>
      </c>
      <c r="B752" s="48">
        <f>'6. JGEN 156.25 MHz Meas Data'!A731</f>
        <v>4478811.5623500003</v>
      </c>
      <c r="C752" s="48">
        <f>'6. JGEN 156.25 MHz Meas Data'!B731</f>
        <v>-161.351958193</v>
      </c>
      <c r="D752" s="24">
        <f t="shared" si="33"/>
        <v>7.3249418392592294E-17</v>
      </c>
      <c r="E752" s="24">
        <f t="shared" si="34"/>
        <v>7.3249418392592294E-17</v>
      </c>
      <c r="F752" s="24">
        <f t="shared" si="35"/>
        <v>5.7952384463166574E-12</v>
      </c>
      <c r="G752" s="9"/>
    </row>
    <row r="753" spans="1:7" x14ac:dyDescent="0.25">
      <c r="A753" s="2">
        <v>730</v>
      </c>
      <c r="B753" s="48">
        <f>'6. JGEN 156.25 MHz Meas Data'!A732</f>
        <v>4559473.8441700004</v>
      </c>
      <c r="C753" s="48">
        <f>'6. JGEN 156.25 MHz Meas Data'!B732</f>
        <v>-161.48148402300001</v>
      </c>
      <c r="D753" s="24">
        <f t="shared" si="33"/>
        <v>7.109705271667073E-17</v>
      </c>
      <c r="E753" s="24">
        <f t="shared" si="34"/>
        <v>7.109705271667073E-17</v>
      </c>
      <c r="F753" s="24">
        <f t="shared" si="35"/>
        <v>5.8216578661689427E-12</v>
      </c>
      <c r="G753" s="9"/>
    </row>
    <row r="754" spans="1:7" x14ac:dyDescent="0.25">
      <c r="A754" s="2">
        <v>731</v>
      </c>
      <c r="B754" s="48">
        <f>'6. JGEN 156.25 MHz Meas Data'!A733</f>
        <v>4641588.8336100001</v>
      </c>
      <c r="C754" s="48">
        <f>'6. JGEN 156.25 MHz Meas Data'!B733</f>
        <v>-161.52065589200001</v>
      </c>
      <c r="D754" s="24">
        <f t="shared" si="33"/>
        <v>7.0458665093389936E-17</v>
      </c>
      <c r="E754" s="24">
        <f t="shared" si="34"/>
        <v>7.0458665093389936E-17</v>
      </c>
      <c r="F754" s="24">
        <f t="shared" si="35"/>
        <v>5.8119231365723528E-12</v>
      </c>
      <c r="G754" s="9"/>
    </row>
    <row r="755" spans="1:7" x14ac:dyDescent="0.25">
      <c r="A755" s="2">
        <v>732</v>
      </c>
      <c r="B755" s="48">
        <f>'6. JGEN 156.25 MHz Meas Data'!A734</f>
        <v>4725182.6935900003</v>
      </c>
      <c r="C755" s="48">
        <f>'6. JGEN 156.25 MHz Meas Data'!B734</f>
        <v>-161.592287236</v>
      </c>
      <c r="D755" s="24">
        <f t="shared" si="33"/>
        <v>6.9306070561559464E-17</v>
      </c>
      <c r="E755" s="24">
        <f t="shared" si="34"/>
        <v>6.9306070561559464E-17</v>
      </c>
      <c r="F755" s="24">
        <f t="shared" si="35"/>
        <v>5.84173687124079E-12</v>
      </c>
      <c r="G755" s="9"/>
    </row>
    <row r="756" spans="1:7" x14ac:dyDescent="0.25">
      <c r="A756" s="2">
        <v>733</v>
      </c>
      <c r="B756" s="48">
        <f>'6. JGEN 156.25 MHz Meas Data'!A735</f>
        <v>4810282.0581799997</v>
      </c>
      <c r="C756" s="48">
        <f>'6. JGEN 156.25 MHz Meas Data'!B735</f>
        <v>-161.643173601</v>
      </c>
      <c r="D756" s="24">
        <f t="shared" si="33"/>
        <v>6.8498748984519492E-17</v>
      </c>
      <c r="E756" s="24">
        <f t="shared" si="34"/>
        <v>6.8498748984519492E-17</v>
      </c>
      <c r="F756" s="24">
        <f t="shared" si="35"/>
        <v>5.8635512904054258E-12</v>
      </c>
      <c r="G756" s="9"/>
    </row>
    <row r="757" spans="1:7" x14ac:dyDescent="0.25">
      <c r="A757" s="2">
        <v>734</v>
      </c>
      <c r="B757" s="48">
        <f>'6. JGEN 156.25 MHz Meas Data'!A736</f>
        <v>4896914.0411499999</v>
      </c>
      <c r="C757" s="48">
        <f>'6. JGEN 156.25 MHz Meas Data'!B736</f>
        <v>-161.65735781399999</v>
      </c>
      <c r="D757" s="24">
        <f t="shared" si="33"/>
        <v>6.8275394562430689E-17</v>
      </c>
      <c r="E757" s="24">
        <f t="shared" si="34"/>
        <v>6.8275394562430689E-17</v>
      </c>
      <c r="F757" s="24">
        <f t="shared" si="35"/>
        <v>5.9245076372478784E-12</v>
      </c>
      <c r="G757" s="9"/>
    </row>
    <row r="758" spans="1:7" x14ac:dyDescent="0.25">
      <c r="A758" s="2">
        <v>735</v>
      </c>
      <c r="B758" s="48">
        <f>'6. JGEN 156.25 MHz Meas Data'!A737</f>
        <v>4985106.2445900002</v>
      </c>
      <c r="C758" s="48">
        <f>'6. JGEN 156.25 MHz Meas Data'!B737</f>
        <v>-161.68812453999999</v>
      </c>
      <c r="D758" s="24">
        <f t="shared" si="33"/>
        <v>6.7793420393660119E-17</v>
      </c>
      <c r="E758" s="24">
        <f t="shared" si="34"/>
        <v>6.7793420393660119E-17</v>
      </c>
      <c r="F758" s="24">
        <f t="shared" si="35"/>
        <v>6.0001043052236576E-12</v>
      </c>
      <c r="G758" s="9"/>
    </row>
    <row r="759" spans="1:7" x14ac:dyDescent="0.25">
      <c r="A759" s="2">
        <v>736</v>
      </c>
      <c r="B759" s="48">
        <f>'6. JGEN 156.25 MHz Meas Data'!A738</f>
        <v>5074886.7676600004</v>
      </c>
      <c r="C759" s="48">
        <f>'6. JGEN 156.25 MHz Meas Data'!B738</f>
        <v>-161.763253636</v>
      </c>
      <c r="D759" s="24">
        <f t="shared" si="33"/>
        <v>6.6630739975002662E-17</v>
      </c>
      <c r="E759" s="24">
        <f t="shared" si="34"/>
        <v>6.6630739975002662E-17</v>
      </c>
      <c r="F759" s="24">
        <f t="shared" si="35"/>
        <v>6.0343357155720614E-12</v>
      </c>
      <c r="G759" s="9"/>
    </row>
    <row r="760" spans="1:7" x14ac:dyDescent="0.25">
      <c r="A760" s="2">
        <v>737</v>
      </c>
      <c r="B760" s="48">
        <f>'6. JGEN 156.25 MHz Meas Data'!A739</f>
        <v>5166284.2156100003</v>
      </c>
      <c r="C760" s="48">
        <f>'6. JGEN 156.25 MHz Meas Data'!B739</f>
        <v>-161.78462263399999</v>
      </c>
      <c r="D760" s="24">
        <f t="shared" si="33"/>
        <v>6.6303695759775234E-17</v>
      </c>
      <c r="E760" s="24">
        <f t="shared" si="34"/>
        <v>6.6303695759775234E-17</v>
      </c>
      <c r="F760" s="24">
        <f t="shared" si="35"/>
        <v>6.0749340854159873E-12</v>
      </c>
      <c r="G760" s="9"/>
    </row>
    <row r="761" spans="1:7" x14ac:dyDescent="0.25">
      <c r="A761" s="2">
        <v>738</v>
      </c>
      <c r="B761" s="48">
        <f>'6. JGEN 156.25 MHz Meas Data'!A740</f>
        <v>5259327.7088599997</v>
      </c>
      <c r="C761" s="48">
        <f>'6. JGEN 156.25 MHz Meas Data'!B740</f>
        <v>-161.838521348</v>
      </c>
      <c r="D761" s="24">
        <f t="shared" si="33"/>
        <v>6.5485909743657457E-17</v>
      </c>
      <c r="E761" s="24">
        <f t="shared" si="34"/>
        <v>6.5485909743657457E-17</v>
      </c>
      <c r="F761" s="24">
        <f t="shared" si="35"/>
        <v>6.1310826350393583E-12</v>
      </c>
      <c r="G761" s="9"/>
    </row>
    <row r="762" spans="1:7" x14ac:dyDescent="0.25">
      <c r="A762" s="2">
        <v>739</v>
      </c>
      <c r="B762" s="48">
        <f>'6. JGEN 156.25 MHz Meas Data'!A741</f>
        <v>5354046.8922699997</v>
      </c>
      <c r="C762" s="48">
        <f>'6. JGEN 156.25 MHz Meas Data'!B741</f>
        <v>-161.890742571</v>
      </c>
      <c r="D762" s="24">
        <f t="shared" si="33"/>
        <v>6.4703197463322763E-17</v>
      </c>
      <c r="E762" s="24">
        <f t="shared" si="34"/>
        <v>6.4703197463322763E-17</v>
      </c>
      <c r="F762" s="24">
        <f t="shared" si="35"/>
        <v>6.1657029617610599E-12</v>
      </c>
      <c r="G762" s="9"/>
    </row>
    <row r="763" spans="1:7" x14ac:dyDescent="0.25">
      <c r="A763" s="2">
        <v>740</v>
      </c>
      <c r="B763" s="48">
        <f>'6. JGEN 156.25 MHz Meas Data'!A742</f>
        <v>5450471.9446099997</v>
      </c>
      <c r="C763" s="48">
        <f>'6. JGEN 156.25 MHz Meas Data'!B742</f>
        <v>-161.88707149199999</v>
      </c>
      <c r="D763" s="24">
        <f t="shared" si="33"/>
        <v>6.4757914016165783E-17</v>
      </c>
      <c r="E763" s="24">
        <f t="shared" si="34"/>
        <v>6.4757914016165783E-17</v>
      </c>
      <c r="F763" s="24">
        <f t="shared" si="35"/>
        <v>6.2416472252021247E-12</v>
      </c>
      <c r="G763" s="9"/>
    </row>
    <row r="764" spans="1:7" x14ac:dyDescent="0.25">
      <c r="A764" s="2">
        <v>741</v>
      </c>
      <c r="B764" s="48">
        <f>'6. JGEN 156.25 MHz Meas Data'!A743</f>
        <v>5548633.5881500002</v>
      </c>
      <c r="C764" s="48">
        <f>'6. JGEN 156.25 MHz Meas Data'!B743</f>
        <v>-161.94916181900001</v>
      </c>
      <c r="D764" s="24">
        <f t="shared" si="33"/>
        <v>6.3838668185106417E-17</v>
      </c>
      <c r="E764" s="24">
        <f t="shared" si="34"/>
        <v>6.3838668185106417E-17</v>
      </c>
      <c r="F764" s="24">
        <f t="shared" si="35"/>
        <v>6.3116259312518306E-12</v>
      </c>
      <c r="G764" s="9"/>
    </row>
    <row r="765" spans="1:7" x14ac:dyDescent="0.25">
      <c r="A765" s="2">
        <v>742</v>
      </c>
      <c r="B765" s="48">
        <f>'6. JGEN 156.25 MHz Meas Data'!A744</f>
        <v>5648563.09846</v>
      </c>
      <c r="C765" s="48">
        <f>'6. JGEN 156.25 MHz Meas Data'!B744</f>
        <v>-161.95201027100001</v>
      </c>
      <c r="D765" s="24">
        <f t="shared" si="33"/>
        <v>6.3796811387567608E-17</v>
      </c>
      <c r="E765" s="24">
        <f t="shared" si="34"/>
        <v>6.3796811387567608E-17</v>
      </c>
      <c r="F765" s="24">
        <f t="shared" si="35"/>
        <v>6.3772754859396493E-12</v>
      </c>
      <c r="G765" s="9"/>
    </row>
    <row r="766" spans="1:7" x14ac:dyDescent="0.25">
      <c r="A766" s="2">
        <v>743</v>
      </c>
      <c r="B766" s="48">
        <f>'6. JGEN 156.25 MHz Meas Data'!A745</f>
        <v>5750292.31439</v>
      </c>
      <c r="C766" s="48">
        <f>'6. JGEN 156.25 MHz Meas Data'!B745</f>
        <v>-160.842823173</v>
      </c>
      <c r="D766" s="24">
        <f t="shared" si="33"/>
        <v>8.2360255020765173E-17</v>
      </c>
      <c r="E766" s="24">
        <f t="shared" si="34"/>
        <v>8.2360255020765173E-17</v>
      </c>
      <c r="F766" s="24">
        <f t="shared" si="35"/>
        <v>7.434221884174314E-12</v>
      </c>
      <c r="G766" s="9"/>
    </row>
    <row r="767" spans="1:7" x14ac:dyDescent="0.25">
      <c r="A767" s="2">
        <v>744</v>
      </c>
      <c r="B767" s="48">
        <f>'6. JGEN 156.25 MHz Meas Data'!A746</f>
        <v>5853853.6481799996</v>
      </c>
      <c r="C767" s="48">
        <f>'6. JGEN 156.25 MHz Meas Data'!B746</f>
        <v>-162.04576352300001</v>
      </c>
      <c r="D767" s="24">
        <f t="shared" si="33"/>
        <v>6.2434357624317801E-17</v>
      </c>
      <c r="E767" s="24">
        <f t="shared" si="34"/>
        <v>6.2434357624317801E-17</v>
      </c>
      <c r="F767" s="24">
        <f t="shared" si="35"/>
        <v>7.4975616055655663E-12</v>
      </c>
      <c r="G767" s="9"/>
    </row>
    <row r="768" spans="1:7" x14ac:dyDescent="0.25">
      <c r="A768" s="2">
        <v>745</v>
      </c>
      <c r="B768" s="48">
        <f>'6. JGEN 156.25 MHz Meas Data'!A747</f>
        <v>5959280.09583</v>
      </c>
      <c r="C768" s="48">
        <f>'6. JGEN 156.25 MHz Meas Data'!B747</f>
        <v>-162.0752157</v>
      </c>
      <c r="D768" s="24">
        <f t="shared" si="33"/>
        <v>6.2012384334653152E-17</v>
      </c>
      <c r="E768" s="24">
        <f t="shared" si="34"/>
        <v>6.2012384334653152E-17</v>
      </c>
      <c r="F768" s="24">
        <f t="shared" si="35"/>
        <v>6.5599889631752839E-12</v>
      </c>
      <c r="G768" s="9"/>
    </row>
    <row r="769" spans="1:7" x14ac:dyDescent="0.25">
      <c r="A769" s="2">
        <v>746</v>
      </c>
      <c r="B769" s="48">
        <f>'6. JGEN 156.25 MHz Meas Data'!A748</f>
        <v>6066605.2475699997</v>
      </c>
      <c r="C769" s="48">
        <f>'6. JGEN 156.25 MHz Meas Data'!B748</f>
        <v>-162.07795293999999</v>
      </c>
      <c r="D769" s="24">
        <f t="shared" si="33"/>
        <v>6.1973311929850837E-17</v>
      </c>
      <c r="E769" s="24">
        <f t="shared" si="34"/>
        <v>6.1973311929850837E-17</v>
      </c>
      <c r="F769" s="24">
        <f t="shared" si="35"/>
        <v>6.6533918325887004E-12</v>
      </c>
      <c r="G769" s="9"/>
    </row>
    <row r="770" spans="1:7" x14ac:dyDescent="0.25">
      <c r="A770" s="2">
        <v>747</v>
      </c>
      <c r="B770" s="48">
        <f>'6. JGEN 156.25 MHz Meas Data'!A749</f>
        <v>6175863.2985899998</v>
      </c>
      <c r="C770" s="48">
        <f>'6. JGEN 156.25 MHz Meas Data'!B749</f>
        <v>-161.67655102699999</v>
      </c>
      <c r="D770" s="24">
        <f t="shared" si="33"/>
        <v>6.797432400749466E-17</v>
      </c>
      <c r="E770" s="24">
        <f t="shared" si="34"/>
        <v>6.797432400749466E-17</v>
      </c>
      <c r="F770" s="24">
        <f t="shared" si="35"/>
        <v>7.0989127185854479E-12</v>
      </c>
      <c r="G770" s="9"/>
    </row>
    <row r="771" spans="1:7" x14ac:dyDescent="0.25">
      <c r="A771" s="2">
        <v>748</v>
      </c>
      <c r="B771" s="48">
        <f>'6. JGEN 156.25 MHz Meas Data'!A750</f>
        <v>6287089.0599199999</v>
      </c>
      <c r="C771" s="48">
        <f>'6. JGEN 156.25 MHz Meas Data'!B750</f>
        <v>-161.69434881999999</v>
      </c>
      <c r="D771" s="24">
        <f t="shared" si="33"/>
        <v>6.7696328900730208E-17</v>
      </c>
      <c r="E771" s="24">
        <f t="shared" si="34"/>
        <v>6.7696328900730208E-17</v>
      </c>
      <c r="F771" s="24">
        <f t="shared" si="35"/>
        <v>7.5450358299277527E-12</v>
      </c>
      <c r="G771" s="9"/>
    </row>
    <row r="772" spans="1:7" x14ac:dyDescent="0.25">
      <c r="A772" s="2">
        <v>749</v>
      </c>
      <c r="B772" s="48">
        <f>'6. JGEN 156.25 MHz Meas Data'!A751</f>
        <v>6400317.9695300004</v>
      </c>
      <c r="C772" s="48">
        <f>'6. JGEN 156.25 MHz Meas Data'!B751</f>
        <v>-161.70909498899999</v>
      </c>
      <c r="D772" s="24">
        <f t="shared" si="33"/>
        <v>6.7466860486849181E-17</v>
      </c>
      <c r="E772" s="24">
        <f t="shared" si="34"/>
        <v>6.7466860486849181E-17</v>
      </c>
      <c r="F772" s="24">
        <f t="shared" si="35"/>
        <v>7.6521902768827997E-12</v>
      </c>
      <c r="G772" s="9"/>
    </row>
    <row r="773" spans="1:7" x14ac:dyDescent="0.25">
      <c r="A773" s="2">
        <v>750</v>
      </c>
      <c r="B773" s="48">
        <f>'6. JGEN 156.25 MHz Meas Data'!A752</f>
        <v>6515586.1036400003</v>
      </c>
      <c r="C773" s="48">
        <f>'6. JGEN 156.25 MHz Meas Data'!B752</f>
        <v>-161.717246816</v>
      </c>
      <c r="D773" s="24">
        <f t="shared" si="33"/>
        <v>6.7340342108530081E-17</v>
      </c>
      <c r="E773" s="24">
        <f t="shared" si="34"/>
        <v>6.7340342108530081E-17</v>
      </c>
      <c r="F773" s="24">
        <f t="shared" si="35"/>
        <v>7.7694873538790578E-12</v>
      </c>
      <c r="G773" s="9"/>
    </row>
    <row r="774" spans="1:7" x14ac:dyDescent="0.25">
      <c r="A774" s="2">
        <v>751</v>
      </c>
      <c r="B774" s="48">
        <f>'6. JGEN 156.25 MHz Meas Data'!A753</f>
        <v>6632930.1881600004</v>
      </c>
      <c r="C774" s="48">
        <f>'6. JGEN 156.25 MHz Meas Data'!B753</f>
        <v>-161.72507331099999</v>
      </c>
      <c r="D774" s="24">
        <f t="shared" si="33"/>
        <v>6.7219096210864402E-17</v>
      </c>
      <c r="E774" s="24">
        <f t="shared" si="34"/>
        <v>6.7219096210864402E-17</v>
      </c>
      <c r="F774" s="24">
        <f t="shared" si="35"/>
        <v>7.8948770515573782E-12</v>
      </c>
      <c r="G774" s="9"/>
    </row>
    <row r="775" spans="1:7" x14ac:dyDescent="0.25">
      <c r="A775" s="2">
        <v>752</v>
      </c>
      <c r="B775" s="48">
        <f>'6. JGEN 156.25 MHz Meas Data'!A754</f>
        <v>6752387.61044</v>
      </c>
      <c r="C775" s="48">
        <f>'6. JGEN 156.25 MHz Meas Data'!B754</f>
        <v>-161.740295766</v>
      </c>
      <c r="D775" s="24">
        <f t="shared" si="33"/>
        <v>6.6983899006070961E-17</v>
      </c>
      <c r="E775" s="24">
        <f t="shared" si="34"/>
        <v>6.6983899006070961E-17</v>
      </c>
      <c r="F775" s="24">
        <f t="shared" si="35"/>
        <v>8.0157719354351062E-12</v>
      </c>
      <c r="G775" s="9"/>
    </row>
    <row r="776" spans="1:7" x14ac:dyDescent="0.25">
      <c r="A776" s="2">
        <v>753</v>
      </c>
      <c r="B776" s="48">
        <f>'6. JGEN 156.25 MHz Meas Data'!A755</f>
        <v>6873996.4311800003</v>
      </c>
      <c r="C776" s="48">
        <f>'6. JGEN 156.25 MHz Meas Data'!B755</f>
        <v>-162.22041609799999</v>
      </c>
      <c r="D776" s="24">
        <f t="shared" si="33"/>
        <v>5.9973361296221939E-17</v>
      </c>
      <c r="E776" s="24">
        <f t="shared" si="34"/>
        <v>5.9973361296221939E-17</v>
      </c>
      <c r="F776" s="24">
        <f t="shared" si="35"/>
        <v>7.71956135487155E-12</v>
      </c>
      <c r="G776" s="9"/>
    </row>
    <row r="777" spans="1:7" x14ac:dyDescent="0.25">
      <c r="A777" s="2">
        <v>754</v>
      </c>
      <c r="B777" s="48">
        <f>'6. JGEN 156.25 MHz Meas Data'!A756</f>
        <v>6997795.39652</v>
      </c>
      <c r="C777" s="48">
        <f>'6. JGEN 156.25 MHz Meas Data'!B756</f>
        <v>-162.21369051299999</v>
      </c>
      <c r="D777" s="24">
        <f t="shared" si="33"/>
        <v>6.0066309385690871E-17</v>
      </c>
      <c r="E777" s="24">
        <f t="shared" si="34"/>
        <v>6.0066309385690871E-17</v>
      </c>
      <c r="F777" s="24">
        <f t="shared" si="35"/>
        <v>7.4303935150875464E-12</v>
      </c>
      <c r="G777" s="9"/>
    </row>
    <row r="778" spans="1:7" x14ac:dyDescent="0.25">
      <c r="A778" s="2">
        <v>755</v>
      </c>
      <c r="B778" s="48">
        <f>'6. JGEN 156.25 MHz Meas Data'!A757</f>
        <v>7123823.9504199997</v>
      </c>
      <c r="C778" s="48">
        <f>'6. JGEN 156.25 MHz Meas Data'!B757</f>
        <v>-162.28679822500001</v>
      </c>
      <c r="D778" s="24">
        <f t="shared" si="33"/>
        <v>5.9063635805068266E-17</v>
      </c>
      <c r="E778" s="24">
        <f t="shared" si="34"/>
        <v>5.9063635805068266E-17</v>
      </c>
      <c r="F778" s="24">
        <f t="shared" si="35"/>
        <v>7.5068873592887987E-12</v>
      </c>
      <c r="G778" s="9"/>
    </row>
    <row r="779" spans="1:7" x14ac:dyDescent="0.25">
      <c r="A779" s="2">
        <v>756</v>
      </c>
      <c r="B779" s="48">
        <f>'6. JGEN 156.25 MHz Meas Data'!A758</f>
        <v>7252122.2472200003</v>
      </c>
      <c r="C779" s="48">
        <f>'6. JGEN 156.25 MHz Meas Data'!B758</f>
        <v>-162.27606947199999</v>
      </c>
      <c r="D779" s="24">
        <f t="shared" si="33"/>
        <v>5.9209726199370949E-17</v>
      </c>
      <c r="E779" s="24">
        <f t="shared" si="34"/>
        <v>5.9209726199370949E-17</v>
      </c>
      <c r="F779" s="24">
        <f t="shared" si="35"/>
        <v>7.587135450989727E-12</v>
      </c>
      <c r="G779" s="9"/>
    </row>
    <row r="780" spans="1:7" x14ac:dyDescent="0.25">
      <c r="A780" s="2">
        <v>757</v>
      </c>
      <c r="B780" s="48">
        <f>'6. JGEN 156.25 MHz Meas Data'!A759</f>
        <v>7382731.1644200003</v>
      </c>
      <c r="C780" s="48">
        <f>'6. JGEN 156.25 MHz Meas Data'!B759</f>
        <v>-162.296636256</v>
      </c>
      <c r="D780" s="24">
        <f t="shared" si="33"/>
        <v>5.8929990950046332E-17</v>
      </c>
      <c r="E780" s="24">
        <f t="shared" si="34"/>
        <v>5.8929990950046332E-17</v>
      </c>
      <c r="F780" s="24">
        <f t="shared" si="35"/>
        <v>7.7150502675998323E-12</v>
      </c>
      <c r="G780" s="9"/>
    </row>
    <row r="781" spans="1:7" x14ac:dyDescent="0.25">
      <c r="A781" s="2">
        <v>758</v>
      </c>
      <c r="B781" s="48">
        <f>'6. JGEN 156.25 MHz Meas Data'!A760</f>
        <v>7515692.3157200003</v>
      </c>
      <c r="C781" s="48">
        <f>'6. JGEN 156.25 MHz Meas Data'!B760</f>
        <v>-162.15837628899999</v>
      </c>
      <c r="D781" s="24">
        <f t="shared" si="33"/>
        <v>6.083624092111439E-17</v>
      </c>
      <c r="E781" s="24">
        <f t="shared" si="34"/>
        <v>6.083624092111439E-17</v>
      </c>
      <c r="F781" s="24">
        <f t="shared" si="35"/>
        <v>7.9621280382261436E-12</v>
      </c>
      <c r="G781" s="9"/>
    </row>
    <row r="782" spans="1:7" x14ac:dyDescent="0.25">
      <c r="A782" s="2">
        <v>759</v>
      </c>
      <c r="B782" s="48">
        <f>'6. JGEN 156.25 MHz Meas Data'!A761</f>
        <v>7651048.06427</v>
      </c>
      <c r="C782" s="48">
        <f>'6. JGEN 156.25 MHz Meas Data'!B761</f>
        <v>-162.14819089400001</v>
      </c>
      <c r="D782" s="24">
        <f t="shared" si="33"/>
        <v>6.0979086007203674E-17</v>
      </c>
      <c r="E782" s="24">
        <f t="shared" si="34"/>
        <v>6.0979086007203674E-17</v>
      </c>
      <c r="F782" s="24">
        <f t="shared" si="35"/>
        <v>8.2442023806227106E-12</v>
      </c>
      <c r="G782" s="9"/>
    </row>
    <row r="783" spans="1:7" x14ac:dyDescent="0.25">
      <c r="A783" s="2">
        <v>760</v>
      </c>
      <c r="B783" s="48">
        <f>'6. JGEN 156.25 MHz Meas Data'!A762</f>
        <v>7788841.5361799998</v>
      </c>
      <c r="C783" s="48">
        <f>'6. JGEN 156.25 MHz Meas Data'!B762</f>
        <v>-162.06193093100001</v>
      </c>
      <c r="D783" s="24">
        <f t="shared" si="33"/>
        <v>6.220236636890944E-17</v>
      </c>
      <c r="E783" s="24">
        <f t="shared" si="34"/>
        <v>6.220236636890944E-17</v>
      </c>
      <c r="F783" s="24">
        <f t="shared" si="35"/>
        <v>8.4867999989104631E-12</v>
      </c>
      <c r="G783" s="9"/>
    </row>
    <row r="784" spans="1:7" x14ac:dyDescent="0.25">
      <c r="A784" s="2">
        <v>761</v>
      </c>
      <c r="B784" s="48">
        <f>'6. JGEN 156.25 MHz Meas Data'!A763</f>
        <v>7929116.63423</v>
      </c>
      <c r="C784" s="48">
        <f>'6. JGEN 156.25 MHz Meas Data'!B763</f>
        <v>-162.05142788699999</v>
      </c>
      <c r="D784" s="24">
        <f t="shared" si="33"/>
        <v>6.23529795698286E-17</v>
      </c>
      <c r="E784" s="24">
        <f t="shared" si="34"/>
        <v>6.23529795698286E-17</v>
      </c>
      <c r="F784" s="24">
        <f t="shared" si="35"/>
        <v>8.7360066821040837E-12</v>
      </c>
      <c r="G784" s="9"/>
    </row>
    <row r="785" spans="1:7" x14ac:dyDescent="0.25">
      <c r="A785" s="2">
        <v>762</v>
      </c>
      <c r="B785" s="48">
        <f>'6. JGEN 156.25 MHz Meas Data'!A764</f>
        <v>8071918.0518899998</v>
      </c>
      <c r="C785" s="48">
        <f>'6. JGEN 156.25 MHz Meas Data'!B764</f>
        <v>-162.26883337199999</v>
      </c>
      <c r="D785" s="24">
        <f t="shared" si="33"/>
        <v>5.9308462114722394E-17</v>
      </c>
      <c r="E785" s="24">
        <f t="shared" si="34"/>
        <v>5.9308462114722394E-17</v>
      </c>
      <c r="F785" s="24">
        <f t="shared" si="35"/>
        <v>8.686713173556639E-12</v>
      </c>
      <c r="G785" s="9"/>
    </row>
    <row r="786" spans="1:7" x14ac:dyDescent="0.25">
      <c r="A786" s="2">
        <v>763</v>
      </c>
      <c r="B786" s="48">
        <f>'6. JGEN 156.25 MHz Meas Data'!A765</f>
        <v>8217291.2875499995</v>
      </c>
      <c r="C786" s="48">
        <f>'6. JGEN 156.25 MHz Meas Data'!B765</f>
        <v>-162.262083542</v>
      </c>
      <c r="D786" s="24">
        <f t="shared" si="33"/>
        <v>5.9400711338733635E-17</v>
      </c>
      <c r="E786" s="24">
        <f t="shared" si="34"/>
        <v>5.9400711338733635E-17</v>
      </c>
      <c r="F786" s="24">
        <f t="shared" si="35"/>
        <v>8.6285683237265265E-12</v>
      </c>
      <c r="G786" s="9"/>
    </row>
    <row r="787" spans="1:7" x14ac:dyDescent="0.25">
      <c r="A787" s="2">
        <v>764</v>
      </c>
      <c r="B787" s="48">
        <f>'6. JGEN 156.25 MHz Meas Data'!A766</f>
        <v>8365282.6590099996</v>
      </c>
      <c r="C787" s="48">
        <f>'6. JGEN 156.25 MHz Meas Data'!B766</f>
        <v>-162.26638127000001</v>
      </c>
      <c r="D787" s="24">
        <f t="shared" si="33"/>
        <v>5.9341958156836798E-17</v>
      </c>
      <c r="E787" s="24">
        <f t="shared" si="34"/>
        <v>5.9341958156836798E-17</v>
      </c>
      <c r="F787" s="24">
        <f t="shared" si="35"/>
        <v>8.7864452547354903E-12</v>
      </c>
      <c r="G787" s="9"/>
    </row>
    <row r="788" spans="1:7" x14ac:dyDescent="0.25">
      <c r="A788" s="2">
        <v>765</v>
      </c>
      <c r="B788" s="48">
        <f>'6. JGEN 156.25 MHz Meas Data'!A767</f>
        <v>8515939.3182500005</v>
      </c>
      <c r="C788" s="48">
        <f>'6. JGEN 156.25 MHz Meas Data'!B767</f>
        <v>-162.39988749700001</v>
      </c>
      <c r="D788" s="24">
        <f t="shared" si="33"/>
        <v>5.754548441712254E-17</v>
      </c>
      <c r="E788" s="24">
        <f t="shared" si="34"/>
        <v>5.754548441712254E-17</v>
      </c>
      <c r="F788" s="24">
        <f t="shared" si="35"/>
        <v>8.8049358026500822E-12</v>
      </c>
      <c r="G788" s="9"/>
    </row>
    <row r="789" spans="1:7" x14ac:dyDescent="0.25">
      <c r="A789" s="2">
        <v>766</v>
      </c>
      <c r="B789" s="48">
        <f>'6. JGEN 156.25 MHz Meas Data'!A768</f>
        <v>8669309.2664400004</v>
      </c>
      <c r="C789" s="48">
        <f>'6. JGEN 156.25 MHz Meas Data'!B768</f>
        <v>-162.39280254100001</v>
      </c>
      <c r="D789" s="24">
        <f t="shared" si="33"/>
        <v>5.7639439091650482E-17</v>
      </c>
      <c r="E789" s="24">
        <f t="shared" si="34"/>
        <v>5.7639439091650482E-17</v>
      </c>
      <c r="F789" s="24">
        <f t="shared" si="35"/>
        <v>8.8329528754048107E-12</v>
      </c>
      <c r="G789" s="9"/>
    </row>
    <row r="790" spans="1:7" x14ac:dyDescent="0.25">
      <c r="A790" s="2">
        <v>767</v>
      </c>
      <c r="B790" s="48">
        <f>'6. JGEN 156.25 MHz Meas Data'!A769</f>
        <v>8825441.3692300003</v>
      </c>
      <c r="C790" s="48">
        <f>'6. JGEN 156.25 MHz Meas Data'!B769</f>
        <v>-162.44712290300001</v>
      </c>
      <c r="D790" s="24">
        <f t="shared" si="33"/>
        <v>5.6922990715088667E-17</v>
      </c>
      <c r="E790" s="24">
        <f t="shared" si="34"/>
        <v>5.6922990715088667E-17</v>
      </c>
      <c r="F790" s="24">
        <f t="shared" si="35"/>
        <v>8.943436533228973E-12</v>
      </c>
      <c r="G790" s="9"/>
    </row>
    <row r="791" spans="1:7" x14ac:dyDescent="0.25">
      <c r="A791" s="2">
        <v>768</v>
      </c>
      <c r="B791" s="48">
        <f>'6. JGEN 156.25 MHz Meas Data'!A770</f>
        <v>8984385.3723499998</v>
      </c>
      <c r="C791" s="48">
        <f>'6. JGEN 156.25 MHz Meas Data'!B770</f>
        <v>-162.463554485</v>
      </c>
      <c r="D791" s="24">
        <f t="shared" ref="D791:D836" si="36">10^(C791/10)</f>
        <v>5.6708028832551334E-17</v>
      </c>
      <c r="E791" s="24">
        <f t="shared" ref="E791:E836" si="37">IF($B791&gt;=$C$11, IF($B791&lt;=$C$12,$D791,0),0)</f>
        <v>5.6708028832551334E-17</v>
      </c>
      <c r="F791" s="24">
        <f t="shared" si="35"/>
        <v>9.0304845627544097E-12</v>
      </c>
      <c r="G791" s="9"/>
    </row>
    <row r="792" spans="1:7" x14ac:dyDescent="0.25">
      <c r="A792" s="2">
        <v>769</v>
      </c>
      <c r="B792" s="48">
        <f>'6. JGEN 156.25 MHz Meas Data'!A771</f>
        <v>9146191.9174099993</v>
      </c>
      <c r="C792" s="48">
        <f>'6. JGEN 156.25 MHz Meas Data'!B771</f>
        <v>-162.45672558999999</v>
      </c>
      <c r="D792" s="24">
        <f t="shared" si="36"/>
        <v>5.6797267312651124E-17</v>
      </c>
      <c r="E792" s="24">
        <f t="shared" si="37"/>
        <v>5.6797267312651124E-17</v>
      </c>
      <c r="F792" s="24">
        <f t="shared" si="35"/>
        <v>9.1829499076336404E-12</v>
      </c>
      <c r="G792" s="9"/>
    </row>
    <row r="793" spans="1:7" x14ac:dyDescent="0.25">
      <c r="A793" s="2">
        <v>770</v>
      </c>
      <c r="B793" s="48">
        <f>'6. JGEN 156.25 MHz Meas Data'!A772</f>
        <v>9310912.5580899995</v>
      </c>
      <c r="C793" s="48">
        <f>'6. JGEN 156.25 MHz Meas Data'!B772</f>
        <v>-162.464941606</v>
      </c>
      <c r="D793" s="24">
        <f t="shared" si="36"/>
        <v>5.6689919383715833E-17</v>
      </c>
      <c r="E793" s="24">
        <f t="shared" si="37"/>
        <v>5.6689919383715833E-17</v>
      </c>
      <c r="F793" s="24">
        <f t="shared" ref="F793:F836" si="38">((E793+E792)/2)*($B793-$B792)</f>
        <v>9.3468410507981784E-12</v>
      </c>
      <c r="G793" s="9"/>
    </row>
    <row r="794" spans="1:7" x14ac:dyDescent="0.25">
      <c r="A794" s="2">
        <v>771</v>
      </c>
      <c r="B794" s="48">
        <f>'6. JGEN 156.25 MHz Meas Data'!A773</f>
        <v>9478599.7765200008</v>
      </c>
      <c r="C794" s="48">
        <f>'6. JGEN 156.25 MHz Meas Data'!B773</f>
        <v>-162.32159375399999</v>
      </c>
      <c r="D794" s="24">
        <f t="shared" si="36"/>
        <v>5.8592310567785999E-17</v>
      </c>
      <c r="E794" s="24">
        <f t="shared" si="37"/>
        <v>5.8592310567785999E-17</v>
      </c>
      <c r="F794" s="24">
        <f t="shared" si="38"/>
        <v>9.6656782374875623E-12</v>
      </c>
      <c r="G794" s="9"/>
    </row>
    <row r="795" spans="1:7" x14ac:dyDescent="0.25">
      <c r="A795" s="2">
        <v>772</v>
      </c>
      <c r="B795" s="48">
        <f>'6. JGEN 156.25 MHz Meas Data'!A774</f>
        <v>9649307.0000299998</v>
      </c>
      <c r="C795" s="48">
        <f>'6. JGEN 156.25 MHz Meas Data'!B774</f>
        <v>-162.314491758</v>
      </c>
      <c r="D795" s="24">
        <f t="shared" si="36"/>
        <v>5.8688204667200416E-17</v>
      </c>
      <c r="E795" s="24">
        <f t="shared" si="37"/>
        <v>5.8688204667200416E-17</v>
      </c>
      <c r="F795" s="24">
        <f t="shared" si="38"/>
        <v>1.0010315563793334E-11</v>
      </c>
      <c r="G795" s="9"/>
    </row>
    <row r="796" spans="1:7" x14ac:dyDescent="0.25">
      <c r="A796" s="2">
        <v>773</v>
      </c>
      <c r="B796" s="48">
        <f>'6. JGEN 156.25 MHz Meas Data'!A775</f>
        <v>9823088.6181700006</v>
      </c>
      <c r="C796" s="48">
        <f>'6. JGEN 156.25 MHz Meas Data'!B775</f>
        <v>-162.12452411300001</v>
      </c>
      <c r="D796" s="24">
        <f t="shared" si="36"/>
        <v>6.1312297266414783E-17</v>
      </c>
      <c r="E796" s="24">
        <f t="shared" si="37"/>
        <v>6.1312297266414783E-17</v>
      </c>
      <c r="F796" s="24">
        <f t="shared" si="38"/>
        <v>1.0426940701817976E-11</v>
      </c>
      <c r="G796" s="9"/>
    </row>
    <row r="797" spans="1:7" x14ac:dyDescent="0.25">
      <c r="A797" s="2">
        <v>774</v>
      </c>
      <c r="B797" s="48">
        <f>'6. JGEN 156.25 MHz Meas Data'!A776</f>
        <v>10000000</v>
      </c>
      <c r="C797" s="48">
        <f>'6. JGEN 156.25 MHz Meas Data'!B776</f>
        <v>-162.33452144200001</v>
      </c>
      <c r="D797" s="24">
        <f t="shared" si="36"/>
        <v>5.8418157571269596E-17</v>
      </c>
      <c r="E797" s="24">
        <f t="shared" si="37"/>
        <v>5.8418157571269596E-17</v>
      </c>
      <c r="F797" s="24">
        <f t="shared" si="38"/>
        <v>1.0590840106234539E-11</v>
      </c>
      <c r="G797" s="9"/>
    </row>
    <row r="798" spans="1:7" x14ac:dyDescent="0.25">
      <c r="A798" s="2">
        <v>775</v>
      </c>
      <c r="B798" s="48">
        <f>'6. JGEN 156.25 MHz Meas Data'!A777</f>
        <v>10180097.5118</v>
      </c>
      <c r="C798" s="48">
        <f>'6. JGEN 156.25 MHz Meas Data'!B777</f>
        <v>-162.35568646600001</v>
      </c>
      <c r="D798" s="24">
        <f t="shared" si="36"/>
        <v>5.8134153550654343E-17</v>
      </c>
      <c r="E798" s="24">
        <f t="shared" si="37"/>
        <v>5.8134153550654343E-17</v>
      </c>
      <c r="F798" s="24">
        <f t="shared" si="38"/>
        <v>1.049539061379901E-11</v>
      </c>
      <c r="G798" s="9"/>
    </row>
    <row r="799" spans="1:7" x14ac:dyDescent="0.25">
      <c r="A799" s="2">
        <v>776</v>
      </c>
      <c r="B799" s="48">
        <f>'6. JGEN 156.25 MHz Meas Data'!A778</f>
        <v>10363438.535</v>
      </c>
      <c r="C799" s="48">
        <f>'6. JGEN 156.25 MHz Meas Data'!B778</f>
        <v>-162.352183172</v>
      </c>
      <c r="D799" s="24">
        <f t="shared" si="36"/>
        <v>5.8181067155326982E-17</v>
      </c>
      <c r="E799" s="24">
        <f t="shared" si="37"/>
        <v>5.8181067155326982E-17</v>
      </c>
      <c r="F799" s="24">
        <f t="shared" si="38"/>
        <v>1.0662675788984204E-11</v>
      </c>
      <c r="G799" s="9"/>
    </row>
    <row r="800" spans="1:7" x14ac:dyDescent="0.25">
      <c r="A800" s="2">
        <v>777</v>
      </c>
      <c r="B800" s="48">
        <f>'6. JGEN 156.25 MHz Meas Data'!A779</f>
        <v>10550081.4844</v>
      </c>
      <c r="C800" s="48">
        <f>'6. JGEN 156.25 MHz Meas Data'!B779</f>
        <v>-162.45377521099999</v>
      </c>
      <c r="D800" s="24">
        <f t="shared" si="36"/>
        <v>5.6835865638238868E-17</v>
      </c>
      <c r="E800" s="24">
        <f t="shared" si="37"/>
        <v>5.6835865638238868E-17</v>
      </c>
      <c r="F800" s="24">
        <f t="shared" si="38"/>
        <v>1.0733549783766372E-11</v>
      </c>
      <c r="G800" s="9"/>
    </row>
    <row r="801" spans="1:7" x14ac:dyDescent="0.25">
      <c r="A801" s="2">
        <v>778</v>
      </c>
      <c r="B801" s="48">
        <f>'6. JGEN 156.25 MHz Meas Data'!A780</f>
        <v>10740085.8268</v>
      </c>
      <c r="C801" s="48">
        <f>'6. JGEN 156.25 MHz Meas Data'!B780</f>
        <v>-162.54144629800001</v>
      </c>
      <c r="D801" s="24">
        <f t="shared" si="36"/>
        <v>5.5700022447821664E-17</v>
      </c>
      <c r="E801" s="24">
        <f t="shared" si="37"/>
        <v>5.5700022447821664E-17</v>
      </c>
      <c r="F801" s="24">
        <f t="shared" si="38"/>
        <v>1.0691153706095936E-11</v>
      </c>
      <c r="G801" s="9"/>
    </row>
    <row r="802" spans="1:7" x14ac:dyDescent="0.25">
      <c r="A802" s="2">
        <v>779</v>
      </c>
      <c r="B802" s="48">
        <f>'6. JGEN 156.25 MHz Meas Data'!A781</f>
        <v>10933512.100199999</v>
      </c>
      <c r="C802" s="48">
        <f>'6. JGEN 156.25 MHz Meas Data'!B781</f>
        <v>-162.55570652700001</v>
      </c>
      <c r="D802" s="24">
        <f t="shared" si="36"/>
        <v>5.5517429187919536E-17</v>
      </c>
      <c r="E802" s="24">
        <f t="shared" si="37"/>
        <v>5.5517429187919536E-17</v>
      </c>
      <c r="F802" s="24">
        <f t="shared" si="38"/>
        <v>1.0756188603473043E-11</v>
      </c>
      <c r="G802" s="9"/>
    </row>
    <row r="803" spans="1:7" x14ac:dyDescent="0.25">
      <c r="A803" s="2">
        <v>780</v>
      </c>
      <c r="B803" s="48">
        <f>'6. JGEN 156.25 MHz Meas Data'!A782</f>
        <v>11130421.932700001</v>
      </c>
      <c r="C803" s="48">
        <f>'6. JGEN 156.25 MHz Meas Data'!B782</f>
        <v>-162.55195652399999</v>
      </c>
      <c r="D803" s="24">
        <f t="shared" si="36"/>
        <v>5.5565387530406571E-17</v>
      </c>
      <c r="E803" s="24">
        <f t="shared" si="37"/>
        <v>5.5565387530406571E-17</v>
      </c>
      <c r="F803" s="24">
        <f t="shared" si="38"/>
        <v>1.0936649416816977E-11</v>
      </c>
      <c r="G803" s="9"/>
    </row>
    <row r="804" spans="1:7" x14ac:dyDescent="0.25">
      <c r="A804" s="2">
        <v>781</v>
      </c>
      <c r="B804" s="48">
        <f>'6. JGEN 156.25 MHz Meas Data'!A783</f>
        <v>11330878.062200001</v>
      </c>
      <c r="C804" s="48">
        <f>'6. JGEN 156.25 MHz Meas Data'!B783</f>
        <v>-162.54771044899999</v>
      </c>
      <c r="D804" s="24">
        <f t="shared" si="36"/>
        <v>5.5619740092185782E-17</v>
      </c>
      <c r="E804" s="24">
        <f t="shared" si="37"/>
        <v>5.5619740092185782E-17</v>
      </c>
      <c r="F804" s="24">
        <f t="shared" si="38"/>
        <v>1.1143870170594191E-11</v>
      </c>
      <c r="G804" s="9"/>
    </row>
    <row r="805" spans="1:7" x14ac:dyDescent="0.25">
      <c r="A805" s="2">
        <v>782</v>
      </c>
      <c r="B805" s="48">
        <f>'6. JGEN 156.25 MHz Meas Data'!A784</f>
        <v>11534944.356799999</v>
      </c>
      <c r="C805" s="48">
        <f>'6. JGEN 156.25 MHz Meas Data'!B784</f>
        <v>-162.43550314999999</v>
      </c>
      <c r="D805" s="24">
        <f t="shared" si="36"/>
        <v>5.7075494777284739E-17</v>
      </c>
      <c r="E805" s="24">
        <f t="shared" si="37"/>
        <v>5.7075494777284739E-17</v>
      </c>
      <c r="F805" s="24">
        <f t="shared" si="38"/>
        <v>1.1498649499444711E-11</v>
      </c>
      <c r="G805" s="9"/>
    </row>
    <row r="806" spans="1:7" x14ac:dyDescent="0.25">
      <c r="A806" s="2">
        <v>783</v>
      </c>
      <c r="B806" s="48">
        <f>'6. JGEN 156.25 MHz Meas Data'!A785</f>
        <v>11742685.8345</v>
      </c>
      <c r="C806" s="48">
        <f>'6. JGEN 156.25 MHz Meas Data'!B785</f>
        <v>-162.18158735</v>
      </c>
      <c r="D806" s="24">
        <f t="shared" si="36"/>
        <v>6.051196625819179E-17</v>
      </c>
      <c r="E806" s="24">
        <f t="shared" si="37"/>
        <v>6.051196625819179E-17</v>
      </c>
      <c r="F806" s="24">
        <f t="shared" si="38"/>
        <v>1.2213896457250572E-11</v>
      </c>
      <c r="G806" s="9"/>
    </row>
    <row r="807" spans="1:7" x14ac:dyDescent="0.25">
      <c r="A807" s="2">
        <v>784</v>
      </c>
      <c r="B807" s="48">
        <f>'6. JGEN 156.25 MHz Meas Data'!A786</f>
        <v>11954168.684599999</v>
      </c>
      <c r="C807" s="48">
        <f>'6. JGEN 156.25 MHz Meas Data'!B786</f>
        <v>-162.171294211</v>
      </c>
      <c r="D807" s="24">
        <f t="shared" si="36"/>
        <v>6.0655554722227588E-17</v>
      </c>
      <c r="E807" s="24">
        <f t="shared" si="37"/>
        <v>6.0655554722227588E-17</v>
      </c>
      <c r="F807" s="24">
        <f t="shared" si="38"/>
        <v>1.2812426338245284E-11</v>
      </c>
      <c r="G807" s="9"/>
    </row>
    <row r="808" spans="1:7" x14ac:dyDescent="0.25">
      <c r="A808" s="2">
        <v>785</v>
      </c>
      <c r="B808" s="48">
        <f>'6. JGEN 156.25 MHz Meas Data'!A787</f>
        <v>12169460.2882</v>
      </c>
      <c r="C808" s="48">
        <f>'6. JGEN 156.25 MHz Meas Data'!B787</f>
        <v>-160.75501098300001</v>
      </c>
      <c r="D808" s="24">
        <f t="shared" si="36"/>
        <v>8.4042488172221437E-17</v>
      </c>
      <c r="E808" s="24">
        <f t="shared" si="37"/>
        <v>8.4042488172221437E-17</v>
      </c>
      <c r="F808" s="24">
        <f t="shared" si="38"/>
        <v>1.5576136846263826E-11</v>
      </c>
      <c r="G808" s="9"/>
    </row>
    <row r="809" spans="1:7" x14ac:dyDescent="0.25">
      <c r="A809" s="2">
        <v>786</v>
      </c>
      <c r="B809" s="48">
        <f>'6. JGEN 156.25 MHz Meas Data'!A788</f>
        <v>12388629.2399</v>
      </c>
      <c r="C809" s="48">
        <f>'6. JGEN 156.25 MHz Meas Data'!B788</f>
        <v>-162.353949809</v>
      </c>
      <c r="D809" s="24">
        <f t="shared" si="36"/>
        <v>5.8157404887561452E-17</v>
      </c>
      <c r="E809" s="24">
        <f t="shared" si="37"/>
        <v>5.8157404887561452E-17</v>
      </c>
      <c r="F809" s="24">
        <f t="shared" si="38"/>
        <v>1.5582900746882368E-11</v>
      </c>
      <c r="G809" s="9"/>
    </row>
    <row r="810" spans="1:7" x14ac:dyDescent="0.25">
      <c r="A810" s="2">
        <v>787</v>
      </c>
      <c r="B810" s="48">
        <f>'6. JGEN 156.25 MHz Meas Data'!A789</f>
        <v>12611745.369999999</v>
      </c>
      <c r="C810" s="48">
        <f>'6. JGEN 156.25 MHz Meas Data'!B789</f>
        <v>-162.361968641</v>
      </c>
      <c r="D810" s="24">
        <f t="shared" si="36"/>
        <v>5.8050121879329458E-17</v>
      </c>
      <c r="E810" s="24">
        <f t="shared" si="37"/>
        <v>5.8050121879329458E-17</v>
      </c>
      <c r="F810" s="24">
        <f t="shared" si="38"/>
        <v>1.2963886830360363E-11</v>
      </c>
      <c r="G810" s="9"/>
    </row>
    <row r="811" spans="1:7" x14ac:dyDescent="0.25">
      <c r="A811" s="2">
        <v>788</v>
      </c>
      <c r="B811" s="48">
        <f>'6. JGEN 156.25 MHz Meas Data'!A790</f>
        <v>12838879.766100001</v>
      </c>
      <c r="C811" s="48">
        <f>'6. JGEN 156.25 MHz Meas Data'!B790</f>
        <v>-162.437411693</v>
      </c>
      <c r="D811" s="24">
        <f t="shared" si="36"/>
        <v>5.7050417989816601E-17</v>
      </c>
      <c r="E811" s="24">
        <f t="shared" si="37"/>
        <v>5.7050417989816601E-17</v>
      </c>
      <c r="F811" s="24">
        <f t="shared" si="38"/>
        <v>1.3071645806981312E-11</v>
      </c>
      <c r="G811" s="9"/>
    </row>
    <row r="812" spans="1:7" x14ac:dyDescent="0.25">
      <c r="A812" s="2">
        <v>789</v>
      </c>
      <c r="B812" s="48">
        <f>'6. JGEN 156.25 MHz Meas Data'!A791</f>
        <v>13070104.7961</v>
      </c>
      <c r="C812" s="48">
        <f>'6. JGEN 156.25 MHz Meas Data'!B791</f>
        <v>-162.587099252</v>
      </c>
      <c r="D812" s="24">
        <f t="shared" si="36"/>
        <v>5.511757158246426E-17</v>
      </c>
      <c r="E812" s="24">
        <f t="shared" si="37"/>
        <v>5.511757158246426E-17</v>
      </c>
      <c r="F812" s="24">
        <f t="shared" si="38"/>
        <v>1.2968023376945128E-11</v>
      </c>
      <c r="G812" s="9"/>
    </row>
    <row r="813" spans="1:7" x14ac:dyDescent="0.25">
      <c r="A813" s="2">
        <v>790</v>
      </c>
      <c r="B813" s="48">
        <f>'6. JGEN 156.25 MHz Meas Data'!A792</f>
        <v>13305494.1314</v>
      </c>
      <c r="C813" s="48">
        <f>'6. JGEN 156.25 MHz Meas Data'!B792</f>
        <v>-162.58448273600001</v>
      </c>
      <c r="D813" s="24">
        <f t="shared" si="36"/>
        <v>5.5150788550659582E-17</v>
      </c>
      <c r="E813" s="24">
        <f t="shared" si="37"/>
        <v>5.5150788550659582E-17</v>
      </c>
      <c r="F813" s="24">
        <f t="shared" si="38"/>
        <v>1.2977997998178541E-11</v>
      </c>
      <c r="G813" s="9"/>
    </row>
    <row r="814" spans="1:7" x14ac:dyDescent="0.25">
      <c r="A814" s="2">
        <v>791</v>
      </c>
      <c r="B814" s="48">
        <f>'6. JGEN 156.25 MHz Meas Data'!A793</f>
        <v>13545122.77</v>
      </c>
      <c r="C814" s="48">
        <f>'6. JGEN 156.25 MHz Meas Data'!B793</f>
        <v>-162.540732577</v>
      </c>
      <c r="D814" s="24">
        <f t="shared" si="36"/>
        <v>5.5709176960295003E-17</v>
      </c>
      <c r="E814" s="24">
        <f t="shared" si="37"/>
        <v>5.5709176960295003E-17</v>
      </c>
      <c r="F814" s="24">
        <f t="shared" si="38"/>
        <v>1.3282611305316459E-11</v>
      </c>
      <c r="G814" s="9"/>
    </row>
    <row r="815" spans="1:7" x14ac:dyDescent="0.25">
      <c r="A815" s="2">
        <v>792</v>
      </c>
      <c r="B815" s="48">
        <f>'6. JGEN 156.25 MHz Meas Data'!A794</f>
        <v>13789067.060799999</v>
      </c>
      <c r="C815" s="48">
        <f>'6. JGEN 156.25 MHz Meas Data'!B794</f>
        <v>-162.29246388999999</v>
      </c>
      <c r="D815" s="24">
        <f t="shared" si="36"/>
        <v>5.8986633539062723E-17</v>
      </c>
      <c r="E815" s="24">
        <f t="shared" si="37"/>
        <v>5.8986633539062723E-17</v>
      </c>
      <c r="F815" s="24">
        <f t="shared" si="38"/>
        <v>1.3989694074998483E-11</v>
      </c>
      <c r="G815" s="9"/>
    </row>
    <row r="816" spans="1:7" x14ac:dyDescent="0.25">
      <c r="A816" s="2">
        <v>793</v>
      </c>
      <c r="B816" s="48">
        <f>'6. JGEN 156.25 MHz Meas Data'!A795</f>
        <v>14037404.727600001</v>
      </c>
      <c r="C816" s="48">
        <f>'6. JGEN 156.25 MHz Meas Data'!B795</f>
        <v>-162.41505989999999</v>
      </c>
      <c r="D816" s="24">
        <f t="shared" si="36"/>
        <v>5.7344795721923676E-17</v>
      </c>
      <c r="E816" s="24">
        <f t="shared" si="37"/>
        <v>5.7344795721923676E-17</v>
      </c>
      <c r="F816" s="24">
        <f t="shared" si="38"/>
        <v>1.44447378590914E-11</v>
      </c>
      <c r="G816" s="9"/>
    </row>
    <row r="817" spans="1:7" x14ac:dyDescent="0.25">
      <c r="A817" s="2">
        <v>794</v>
      </c>
      <c r="B817" s="48">
        <f>'6. JGEN 156.25 MHz Meas Data'!A796</f>
        <v>14290214.8939</v>
      </c>
      <c r="C817" s="48">
        <f>'6. JGEN 156.25 MHz Meas Data'!B796</f>
        <v>-162.47610081400001</v>
      </c>
      <c r="D817" s="24">
        <f t="shared" si="36"/>
        <v>5.6544441471497774E-17</v>
      </c>
      <c r="E817" s="24">
        <f t="shared" si="37"/>
        <v>5.6544441471497774E-17</v>
      </c>
      <c r="F817" s="24">
        <f t="shared" si="38"/>
        <v>1.4396178497324438E-11</v>
      </c>
      <c r="G817" s="9"/>
    </row>
    <row r="818" spans="1:7" x14ac:dyDescent="0.25">
      <c r="A818" s="2">
        <v>795</v>
      </c>
      <c r="B818" s="48">
        <f>'6. JGEN 156.25 MHz Meas Data'!A797</f>
        <v>14547578.1085</v>
      </c>
      <c r="C818" s="48">
        <f>'6. JGEN 156.25 MHz Meas Data'!B797</f>
        <v>-162.53253668799999</v>
      </c>
      <c r="D818" s="24">
        <f t="shared" si="36"/>
        <v>5.5814409089525607E-17</v>
      </c>
      <c r="E818" s="24">
        <f t="shared" si="37"/>
        <v>5.5814409089525607E-17</v>
      </c>
      <c r="F818" s="24">
        <f t="shared" si="38"/>
        <v>1.4458517484573025E-11</v>
      </c>
      <c r="G818" s="9"/>
    </row>
    <row r="819" spans="1:7" x14ac:dyDescent="0.25">
      <c r="A819" s="2">
        <v>796</v>
      </c>
      <c r="B819" s="48">
        <f>'6. JGEN 156.25 MHz Meas Data'!A798</f>
        <v>14809576.3705</v>
      </c>
      <c r="C819" s="48">
        <f>'6. JGEN 156.25 MHz Meas Data'!B798</f>
        <v>-162.519031574</v>
      </c>
      <c r="D819" s="24">
        <f t="shared" si="36"/>
        <v>5.5988243482393144E-17</v>
      </c>
      <c r="E819" s="24">
        <f t="shared" si="37"/>
        <v>5.5988243482393144E-17</v>
      </c>
      <c r="F819" s="24">
        <f t="shared" si="38"/>
        <v>1.4646050330416278E-11</v>
      </c>
      <c r="G819" s="9"/>
    </row>
    <row r="820" spans="1:7" x14ac:dyDescent="0.25">
      <c r="A820" s="2">
        <v>797</v>
      </c>
      <c r="B820" s="48">
        <f>'6. JGEN 156.25 MHz Meas Data'!A799</f>
        <v>15076293.155999999</v>
      </c>
      <c r="C820" s="48">
        <f>'6. JGEN 156.25 MHz Meas Data'!B799</f>
        <v>-162.52057865099999</v>
      </c>
      <c r="D820" s="24">
        <f t="shared" si="36"/>
        <v>5.5968302474317411E-17</v>
      </c>
      <c r="E820" s="24">
        <f t="shared" si="37"/>
        <v>5.5968302474317411E-17</v>
      </c>
      <c r="F820" s="24">
        <f t="shared" si="38"/>
        <v>1.4930345026628394E-11</v>
      </c>
      <c r="G820" s="9"/>
    </row>
    <row r="821" spans="1:7" x14ac:dyDescent="0.25">
      <c r="A821" s="2">
        <v>798</v>
      </c>
      <c r="B821" s="48">
        <f>'6. JGEN 156.25 MHz Meas Data'!A800</f>
        <v>15347813.444499999</v>
      </c>
      <c r="C821" s="48">
        <f>'6. JGEN 156.25 MHz Meas Data'!B800</f>
        <v>-162.52547815099999</v>
      </c>
      <c r="D821" s="24">
        <f t="shared" si="36"/>
        <v>5.5905197348983483E-17</v>
      </c>
      <c r="E821" s="24">
        <f t="shared" si="37"/>
        <v>5.5905197348983483E-17</v>
      </c>
      <c r="F821" s="24">
        <f t="shared" si="38"/>
        <v>1.5187962473763668E-11</v>
      </c>
      <c r="G821" s="9"/>
    </row>
    <row r="822" spans="1:7" x14ac:dyDescent="0.25">
      <c r="A822" s="2">
        <v>799</v>
      </c>
      <c r="B822" s="48">
        <f>'6. JGEN 156.25 MHz Meas Data'!A801</f>
        <v>15624223.7458</v>
      </c>
      <c r="C822" s="48">
        <f>'6. JGEN 156.25 MHz Meas Data'!B801</f>
        <v>-162.273930501</v>
      </c>
      <c r="D822" s="24">
        <f t="shared" si="36"/>
        <v>5.9238895135595222E-17</v>
      </c>
      <c r="E822" s="24">
        <f t="shared" si="37"/>
        <v>5.9238895135595222E-17</v>
      </c>
      <c r="F822" s="24">
        <f t="shared" si="38"/>
        <v>1.5913506648288754E-11</v>
      </c>
      <c r="G822" s="9"/>
    </row>
    <row r="823" spans="1:7" x14ac:dyDescent="0.25">
      <c r="A823" s="2">
        <v>800</v>
      </c>
      <c r="B823" s="48">
        <f>'6. JGEN 156.25 MHz Meas Data'!A802</f>
        <v>15905612.127800001</v>
      </c>
      <c r="C823" s="48">
        <f>'6. JGEN 156.25 MHz Meas Data'!B802</f>
        <v>-162.26214833899999</v>
      </c>
      <c r="D823" s="24">
        <f t="shared" si="36"/>
        <v>5.9399825083131009E-17</v>
      </c>
      <c r="E823" s="24">
        <f t="shared" si="37"/>
        <v>5.9399825083131009E-17</v>
      </c>
      <c r="F823" s="24">
        <f t="shared" si="38"/>
        <v>1.6691778762449098E-11</v>
      </c>
      <c r="G823" s="9"/>
    </row>
    <row r="824" spans="1:7" x14ac:dyDescent="0.25">
      <c r="A824" s="2">
        <v>801</v>
      </c>
      <c r="B824" s="48">
        <f>'6. JGEN 156.25 MHz Meas Data'!A803</f>
        <v>16192068.2446</v>
      </c>
      <c r="C824" s="48">
        <f>'6. JGEN 156.25 MHz Meas Data'!B803</f>
        <v>-162.45776306100001</v>
      </c>
      <c r="D824" s="24">
        <f t="shared" si="36"/>
        <v>5.6783700831271147E-17</v>
      </c>
      <c r="E824" s="24">
        <f t="shared" si="37"/>
        <v>5.6783700831271147E-17</v>
      </c>
      <c r="F824" s="24">
        <f t="shared" si="38"/>
        <v>1.6640740834785848E-11</v>
      </c>
      <c r="G824" s="9"/>
    </row>
    <row r="825" spans="1:7" x14ac:dyDescent="0.25">
      <c r="A825" s="2">
        <v>802</v>
      </c>
      <c r="B825" s="48">
        <f>'6. JGEN 156.25 MHz Meas Data'!A804</f>
        <v>16483683.364800001</v>
      </c>
      <c r="C825" s="48">
        <f>'6. JGEN 156.25 MHz Meas Data'!B804</f>
        <v>-162.50096923999999</v>
      </c>
      <c r="D825" s="24">
        <f t="shared" si="36"/>
        <v>5.6221583824244214E-17</v>
      </c>
      <c r="E825" s="24">
        <f t="shared" si="37"/>
        <v>5.6221583824244214E-17</v>
      </c>
      <c r="F825" s="24">
        <f t="shared" si="38"/>
        <v>1.6477024834026704E-11</v>
      </c>
      <c r="G825" s="9"/>
    </row>
    <row r="826" spans="1:7" x14ac:dyDescent="0.25">
      <c r="A826" s="2">
        <v>803</v>
      </c>
      <c r="B826" s="48">
        <f>'6. JGEN 156.25 MHz Meas Data'!A805</f>
        <v>16780550.400699999</v>
      </c>
      <c r="C826" s="48">
        <f>'6. JGEN 156.25 MHz Meas Data'!B805</f>
        <v>-162.581770476</v>
      </c>
      <c r="D826" s="24">
        <f t="shared" si="36"/>
        <v>5.5185242130582869E-17</v>
      </c>
      <c r="E826" s="24">
        <f t="shared" si="37"/>
        <v>5.5185242130582869E-17</v>
      </c>
      <c r="F826" s="24">
        <f t="shared" si="38"/>
        <v>1.6536507100118276E-11</v>
      </c>
      <c r="G826" s="9"/>
    </row>
    <row r="827" spans="1:7" x14ac:dyDescent="0.25">
      <c r="A827" s="2">
        <v>804</v>
      </c>
      <c r="B827" s="48">
        <f>'6. JGEN 156.25 MHz Meas Data'!A806</f>
        <v>17082763.938099999</v>
      </c>
      <c r="C827" s="48">
        <f>'6. JGEN 156.25 MHz Meas Data'!B806</f>
        <v>-162.55006835899999</v>
      </c>
      <c r="D827" s="24">
        <f t="shared" si="36"/>
        <v>5.558955072720413E-17</v>
      </c>
      <c r="E827" s="24">
        <f t="shared" si="37"/>
        <v>5.558955072720413E-17</v>
      </c>
      <c r="F827" s="24">
        <f t="shared" si="38"/>
        <v>1.673882100215202E-11</v>
      </c>
      <c r="G827" s="9"/>
    </row>
    <row r="828" spans="1:7" x14ac:dyDescent="0.25">
      <c r="A828" s="2">
        <v>805</v>
      </c>
      <c r="B828" s="48">
        <f>'6. JGEN 156.25 MHz Meas Data'!A807</f>
        <v>17390420.266100001</v>
      </c>
      <c r="C828" s="48">
        <f>'6. JGEN 156.25 MHz Meas Data'!B807</f>
        <v>-162.238226279</v>
      </c>
      <c r="D828" s="24">
        <f t="shared" si="36"/>
        <v>5.9727917416454975E-17</v>
      </c>
      <c r="E828" s="24">
        <f t="shared" si="37"/>
        <v>5.9727917416454975E-17</v>
      </c>
      <c r="F828" s="24">
        <f t="shared" si="38"/>
        <v>1.7739074401667661E-11</v>
      </c>
      <c r="G828" s="9"/>
    </row>
    <row r="829" spans="1:7" x14ac:dyDescent="0.25">
      <c r="A829" s="2">
        <v>806</v>
      </c>
      <c r="B829" s="48">
        <f>'6. JGEN 156.25 MHz Meas Data'!A808</f>
        <v>17703617.408</v>
      </c>
      <c r="C829" s="48">
        <f>'6. JGEN 156.25 MHz Meas Data'!B808</f>
        <v>-162.05704458299999</v>
      </c>
      <c r="D829" s="24">
        <f t="shared" si="36"/>
        <v>6.2272391080631576E-17</v>
      </c>
      <c r="E829" s="24">
        <f t="shared" si="37"/>
        <v>6.2272391080631576E-17</v>
      </c>
      <c r="F829" s="24">
        <f t="shared" si="38"/>
        <v>1.9105073966102852E-11</v>
      </c>
      <c r="G829" s="9"/>
    </row>
    <row r="830" spans="1:7" x14ac:dyDescent="0.25">
      <c r="A830" s="2">
        <v>807</v>
      </c>
      <c r="B830" s="48">
        <f>'6. JGEN 156.25 MHz Meas Data'!A809</f>
        <v>18022455.1525</v>
      </c>
      <c r="C830" s="48">
        <f>'6. JGEN 156.25 MHz Meas Data'!B809</f>
        <v>-162.478530664</v>
      </c>
      <c r="D830" s="24">
        <f t="shared" si="36"/>
        <v>5.6512814064675473E-17</v>
      </c>
      <c r="E830" s="24">
        <f t="shared" si="37"/>
        <v>5.6512814064675473E-17</v>
      </c>
      <c r="F830" s="24">
        <f t="shared" si="38"/>
        <v>1.8936603444249748E-11</v>
      </c>
      <c r="G830" s="9"/>
    </row>
    <row r="831" spans="1:7" x14ac:dyDescent="0.25">
      <c r="A831" s="2">
        <v>808</v>
      </c>
      <c r="B831" s="48">
        <f>'6. JGEN 156.25 MHz Meas Data'!A810</f>
        <v>18347035.085499998</v>
      </c>
      <c r="C831" s="48">
        <f>'6. JGEN 156.25 MHz Meas Data'!B810</f>
        <v>-162.491592137</v>
      </c>
      <c r="D831" s="24">
        <f t="shared" si="36"/>
        <v>5.634310623896422E-17</v>
      </c>
      <c r="E831" s="24">
        <f t="shared" si="37"/>
        <v>5.634310623896422E-17</v>
      </c>
      <c r="F831" s="24">
        <f t="shared" si="38"/>
        <v>1.831538352540426E-11</v>
      </c>
      <c r="G831" s="9"/>
    </row>
    <row r="832" spans="1:7" x14ac:dyDescent="0.25">
      <c r="A832" s="2">
        <v>809</v>
      </c>
      <c r="B832" s="48">
        <f>'6. JGEN 156.25 MHz Meas Data'!A811</f>
        <v>18677460.622200001</v>
      </c>
      <c r="C832" s="48">
        <f>'6. JGEN 156.25 MHz Meas Data'!B811</f>
        <v>-162.517690305</v>
      </c>
      <c r="D832" s="24">
        <f t="shared" si="36"/>
        <v>5.6005537483545372E-17</v>
      </c>
      <c r="E832" s="24">
        <f t="shared" si="37"/>
        <v>5.6005537483545372E-17</v>
      </c>
      <c r="F832" s="24">
        <f t="shared" si="38"/>
        <v>1.8561430449763819E-11</v>
      </c>
      <c r="G832" s="9"/>
    </row>
    <row r="833" spans="1:7" x14ac:dyDescent="0.25">
      <c r="A833" s="2">
        <v>810</v>
      </c>
      <c r="B833" s="48">
        <f>'6. JGEN 156.25 MHz Meas Data'!A812</f>
        <v>19013837.0407</v>
      </c>
      <c r="C833" s="48">
        <f>'6. JGEN 156.25 MHz Meas Data'!B812</f>
        <v>-162.51322249899999</v>
      </c>
      <c r="D833" s="24">
        <f t="shared" si="36"/>
        <v>5.6063182846059264E-17</v>
      </c>
      <c r="E833" s="24">
        <f t="shared" si="37"/>
        <v>5.6063182846059264E-17</v>
      </c>
      <c r="F833" s="24">
        <f t="shared" si="38"/>
        <v>1.8848637385175201E-11</v>
      </c>
      <c r="G833" s="9"/>
    </row>
    <row r="834" spans="1:7" x14ac:dyDescent="0.25">
      <c r="A834" s="2">
        <v>811</v>
      </c>
      <c r="B834" s="48">
        <f>'6. JGEN 156.25 MHz Meas Data'!A813</f>
        <v>19356271.514800001</v>
      </c>
      <c r="C834" s="48">
        <f>'6. JGEN 156.25 MHz Meas Data'!B813</f>
        <v>-162.501915814</v>
      </c>
      <c r="D834" s="24">
        <f t="shared" si="36"/>
        <v>5.620933128765237E-17</v>
      </c>
      <c r="E834" s="24">
        <f t="shared" si="37"/>
        <v>5.620933128765237E-17</v>
      </c>
      <c r="F834" s="24">
        <f t="shared" si="38"/>
        <v>1.9222989666631246E-11</v>
      </c>
      <c r="G834" s="9"/>
    </row>
    <row r="835" spans="1:7" x14ac:dyDescent="0.25">
      <c r="A835" s="2">
        <v>812</v>
      </c>
      <c r="B835" s="48">
        <f>'6. JGEN 156.25 MHz Meas Data'!A814</f>
        <v>19704873.148600001</v>
      </c>
      <c r="C835" s="48">
        <f>'6. JGEN 156.25 MHz Meas Data'!B814</f>
        <v>-162.28311654999999</v>
      </c>
      <c r="D835" s="24">
        <f t="shared" si="36"/>
        <v>5.9113727463607327E-17</v>
      </c>
      <c r="E835" s="24">
        <f t="shared" si="37"/>
        <v>5.9113727463607327E-17</v>
      </c>
      <c r="F835" s="24">
        <f t="shared" si="38"/>
        <v>2.0100903347751258E-11</v>
      </c>
      <c r="G835" s="9"/>
    </row>
    <row r="836" spans="1:7" x14ac:dyDescent="0.25">
      <c r="A836" s="2">
        <v>813</v>
      </c>
      <c r="B836" s="48">
        <f>'6. JGEN 156.25 MHz Meas Data'!A815</f>
        <v>20000000</v>
      </c>
      <c r="C836" s="48">
        <f>'6. JGEN 156.25 MHz Meas Data'!B815</f>
        <v>-162.31900356899999</v>
      </c>
      <c r="D836" s="24">
        <f t="shared" si="36"/>
        <v>5.862726615587042E-17</v>
      </c>
      <c r="E836" s="24">
        <f t="shared" si="37"/>
        <v>5.862726615587042E-17</v>
      </c>
      <c r="F836" s="24">
        <f t="shared" si="38"/>
        <v>1.7374264363811927E-11</v>
      </c>
      <c r="G836" s="9"/>
    </row>
    <row r="837" spans="1:7" x14ac:dyDescent="0.25">
      <c r="E837" s="25" t="s">
        <v>18</v>
      </c>
      <c r="F837" s="26">
        <f>SUM(F24:F836)</f>
        <v>3.3573589976429184E-9</v>
      </c>
    </row>
    <row r="838" spans="1:7" x14ac:dyDescent="0.25">
      <c r="E838" s="12" t="s">
        <v>19</v>
      </c>
      <c r="F838" s="27">
        <f>(SQRT(2*F837)/(2*PI()))</f>
        <v>1.304169443656447E-5</v>
      </c>
      <c r="G838" s="14" t="s">
        <v>20</v>
      </c>
    </row>
    <row r="839" spans="1:7" x14ac:dyDescent="0.25">
      <c r="E839" s="12" t="s">
        <v>11</v>
      </c>
      <c r="F839" s="27">
        <f>F838/$C$9</f>
        <v>8.3466844394012606E-14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42"/>
  <sheetViews>
    <sheetView workbookViewId="0">
      <selection activeCell="G10" sqref="G10"/>
    </sheetView>
  </sheetViews>
  <sheetFormatPr defaultRowHeight="15" x14ac:dyDescent="0.25"/>
  <cols>
    <col min="1" max="1" width="5" style="6" bestFit="1" customWidth="1"/>
    <col min="2" max="2" width="14.42578125" style="6" customWidth="1"/>
    <col min="3" max="3" width="15" style="6" customWidth="1"/>
    <col min="4" max="4" width="11.85546875" style="6" bestFit="1" customWidth="1"/>
    <col min="5" max="5" width="7.28515625" style="6" bestFit="1" customWidth="1"/>
    <col min="6" max="6" width="11.85546875" style="6" bestFit="1" customWidth="1"/>
    <col min="7" max="7" width="15.140625" style="6" bestFit="1" customWidth="1"/>
    <col min="8" max="8" width="11.85546875" style="6" bestFit="1" customWidth="1"/>
    <col min="9" max="10" width="10.28515625" style="6" bestFit="1" customWidth="1"/>
    <col min="11" max="11" width="11.85546875" style="6" customWidth="1"/>
    <col min="12" max="12" width="11.42578125" style="9" customWidth="1"/>
    <col min="13" max="13" width="12.42578125" style="9" bestFit="1" customWidth="1"/>
    <col min="14" max="14" width="21.42578125" bestFit="1" customWidth="1"/>
    <col min="15" max="15" width="10.42578125" customWidth="1"/>
    <col min="16" max="16" width="10" customWidth="1"/>
    <col min="17" max="17" width="10.85546875" bestFit="1" customWidth="1"/>
    <col min="261" max="261" width="5" bestFit="1" customWidth="1"/>
    <col min="262" max="262" width="14.42578125" customWidth="1"/>
    <col min="263" max="263" width="15" customWidth="1"/>
    <col min="264" max="264" width="13.42578125" customWidth="1"/>
    <col min="265" max="265" width="12.7109375" bestFit="1" customWidth="1"/>
    <col min="266" max="266" width="11.42578125" bestFit="1" customWidth="1"/>
    <col min="267" max="268" width="12.42578125" bestFit="1" customWidth="1"/>
    <col min="269" max="269" width="21.42578125" bestFit="1" customWidth="1"/>
    <col min="270" max="270" width="12.42578125" bestFit="1" customWidth="1"/>
    <col min="517" max="517" width="5" bestFit="1" customWidth="1"/>
    <col min="518" max="518" width="14.42578125" customWidth="1"/>
    <col min="519" max="519" width="15" customWidth="1"/>
    <col min="520" max="520" width="13.42578125" customWidth="1"/>
    <col min="521" max="521" width="12.7109375" bestFit="1" customWidth="1"/>
    <col min="522" max="522" width="11.42578125" bestFit="1" customWidth="1"/>
    <col min="523" max="524" width="12.42578125" bestFit="1" customWidth="1"/>
    <col min="525" max="525" width="21.42578125" bestFit="1" customWidth="1"/>
    <col min="526" max="526" width="12.42578125" bestFit="1" customWidth="1"/>
    <col min="773" max="773" width="5" bestFit="1" customWidth="1"/>
    <col min="774" max="774" width="14.42578125" customWidth="1"/>
    <col min="775" max="775" width="15" customWidth="1"/>
    <col min="776" max="776" width="13.42578125" customWidth="1"/>
    <col min="777" max="777" width="12.7109375" bestFit="1" customWidth="1"/>
    <col min="778" max="778" width="11.42578125" bestFit="1" customWidth="1"/>
    <col min="779" max="780" width="12.42578125" bestFit="1" customWidth="1"/>
    <col min="781" max="781" width="21.42578125" bestFit="1" customWidth="1"/>
    <col min="782" max="782" width="12.42578125" bestFit="1" customWidth="1"/>
    <col min="1029" max="1029" width="5" bestFit="1" customWidth="1"/>
    <col min="1030" max="1030" width="14.42578125" customWidth="1"/>
    <col min="1031" max="1031" width="15" customWidth="1"/>
    <col min="1032" max="1032" width="13.42578125" customWidth="1"/>
    <col min="1033" max="1033" width="12.7109375" bestFit="1" customWidth="1"/>
    <col min="1034" max="1034" width="11.42578125" bestFit="1" customWidth="1"/>
    <col min="1035" max="1036" width="12.42578125" bestFit="1" customWidth="1"/>
    <col min="1037" max="1037" width="21.42578125" bestFit="1" customWidth="1"/>
    <col min="1038" max="1038" width="12.42578125" bestFit="1" customWidth="1"/>
    <col min="1285" max="1285" width="5" bestFit="1" customWidth="1"/>
    <col min="1286" max="1286" width="14.42578125" customWidth="1"/>
    <col min="1287" max="1287" width="15" customWidth="1"/>
    <col min="1288" max="1288" width="13.42578125" customWidth="1"/>
    <col min="1289" max="1289" width="12.7109375" bestFit="1" customWidth="1"/>
    <col min="1290" max="1290" width="11.42578125" bestFit="1" customWidth="1"/>
    <col min="1291" max="1292" width="12.42578125" bestFit="1" customWidth="1"/>
    <col min="1293" max="1293" width="21.42578125" bestFit="1" customWidth="1"/>
    <col min="1294" max="1294" width="12.42578125" bestFit="1" customWidth="1"/>
    <col min="1541" max="1541" width="5" bestFit="1" customWidth="1"/>
    <col min="1542" max="1542" width="14.42578125" customWidth="1"/>
    <col min="1543" max="1543" width="15" customWidth="1"/>
    <col min="1544" max="1544" width="13.42578125" customWidth="1"/>
    <col min="1545" max="1545" width="12.7109375" bestFit="1" customWidth="1"/>
    <col min="1546" max="1546" width="11.42578125" bestFit="1" customWidth="1"/>
    <col min="1547" max="1548" width="12.42578125" bestFit="1" customWidth="1"/>
    <col min="1549" max="1549" width="21.42578125" bestFit="1" customWidth="1"/>
    <col min="1550" max="1550" width="12.42578125" bestFit="1" customWidth="1"/>
    <col min="1797" max="1797" width="5" bestFit="1" customWidth="1"/>
    <col min="1798" max="1798" width="14.42578125" customWidth="1"/>
    <col min="1799" max="1799" width="15" customWidth="1"/>
    <col min="1800" max="1800" width="13.42578125" customWidth="1"/>
    <col min="1801" max="1801" width="12.7109375" bestFit="1" customWidth="1"/>
    <col min="1802" max="1802" width="11.42578125" bestFit="1" customWidth="1"/>
    <col min="1803" max="1804" width="12.42578125" bestFit="1" customWidth="1"/>
    <col min="1805" max="1805" width="21.42578125" bestFit="1" customWidth="1"/>
    <col min="1806" max="1806" width="12.42578125" bestFit="1" customWidth="1"/>
    <col min="2053" max="2053" width="5" bestFit="1" customWidth="1"/>
    <col min="2054" max="2054" width="14.42578125" customWidth="1"/>
    <col min="2055" max="2055" width="15" customWidth="1"/>
    <col min="2056" max="2056" width="13.42578125" customWidth="1"/>
    <col min="2057" max="2057" width="12.7109375" bestFit="1" customWidth="1"/>
    <col min="2058" max="2058" width="11.42578125" bestFit="1" customWidth="1"/>
    <col min="2059" max="2060" width="12.42578125" bestFit="1" customWidth="1"/>
    <col min="2061" max="2061" width="21.42578125" bestFit="1" customWidth="1"/>
    <col min="2062" max="2062" width="12.42578125" bestFit="1" customWidth="1"/>
    <col min="2309" max="2309" width="5" bestFit="1" customWidth="1"/>
    <col min="2310" max="2310" width="14.42578125" customWidth="1"/>
    <col min="2311" max="2311" width="15" customWidth="1"/>
    <col min="2312" max="2312" width="13.42578125" customWidth="1"/>
    <col min="2313" max="2313" width="12.7109375" bestFit="1" customWidth="1"/>
    <col min="2314" max="2314" width="11.42578125" bestFit="1" customWidth="1"/>
    <col min="2315" max="2316" width="12.42578125" bestFit="1" customWidth="1"/>
    <col min="2317" max="2317" width="21.42578125" bestFit="1" customWidth="1"/>
    <col min="2318" max="2318" width="12.42578125" bestFit="1" customWidth="1"/>
    <col min="2565" max="2565" width="5" bestFit="1" customWidth="1"/>
    <col min="2566" max="2566" width="14.42578125" customWidth="1"/>
    <col min="2567" max="2567" width="15" customWidth="1"/>
    <col min="2568" max="2568" width="13.42578125" customWidth="1"/>
    <col min="2569" max="2569" width="12.7109375" bestFit="1" customWidth="1"/>
    <col min="2570" max="2570" width="11.42578125" bestFit="1" customWidth="1"/>
    <col min="2571" max="2572" width="12.42578125" bestFit="1" customWidth="1"/>
    <col min="2573" max="2573" width="21.42578125" bestFit="1" customWidth="1"/>
    <col min="2574" max="2574" width="12.42578125" bestFit="1" customWidth="1"/>
    <col min="2821" max="2821" width="5" bestFit="1" customWidth="1"/>
    <col min="2822" max="2822" width="14.42578125" customWidth="1"/>
    <col min="2823" max="2823" width="15" customWidth="1"/>
    <col min="2824" max="2824" width="13.42578125" customWidth="1"/>
    <col min="2825" max="2825" width="12.7109375" bestFit="1" customWidth="1"/>
    <col min="2826" max="2826" width="11.42578125" bestFit="1" customWidth="1"/>
    <col min="2827" max="2828" width="12.42578125" bestFit="1" customWidth="1"/>
    <col min="2829" max="2829" width="21.42578125" bestFit="1" customWidth="1"/>
    <col min="2830" max="2830" width="12.42578125" bestFit="1" customWidth="1"/>
    <col min="3077" max="3077" width="5" bestFit="1" customWidth="1"/>
    <col min="3078" max="3078" width="14.42578125" customWidth="1"/>
    <col min="3079" max="3079" width="15" customWidth="1"/>
    <col min="3080" max="3080" width="13.42578125" customWidth="1"/>
    <col min="3081" max="3081" width="12.7109375" bestFit="1" customWidth="1"/>
    <col min="3082" max="3082" width="11.42578125" bestFit="1" customWidth="1"/>
    <col min="3083" max="3084" width="12.42578125" bestFit="1" customWidth="1"/>
    <col min="3085" max="3085" width="21.42578125" bestFit="1" customWidth="1"/>
    <col min="3086" max="3086" width="12.42578125" bestFit="1" customWidth="1"/>
    <col min="3333" max="3333" width="5" bestFit="1" customWidth="1"/>
    <col min="3334" max="3334" width="14.42578125" customWidth="1"/>
    <col min="3335" max="3335" width="15" customWidth="1"/>
    <col min="3336" max="3336" width="13.42578125" customWidth="1"/>
    <col min="3337" max="3337" width="12.7109375" bestFit="1" customWidth="1"/>
    <col min="3338" max="3338" width="11.42578125" bestFit="1" customWidth="1"/>
    <col min="3339" max="3340" width="12.42578125" bestFit="1" customWidth="1"/>
    <col min="3341" max="3341" width="21.42578125" bestFit="1" customWidth="1"/>
    <col min="3342" max="3342" width="12.42578125" bestFit="1" customWidth="1"/>
    <col min="3589" max="3589" width="5" bestFit="1" customWidth="1"/>
    <col min="3590" max="3590" width="14.42578125" customWidth="1"/>
    <col min="3591" max="3591" width="15" customWidth="1"/>
    <col min="3592" max="3592" width="13.42578125" customWidth="1"/>
    <col min="3593" max="3593" width="12.7109375" bestFit="1" customWidth="1"/>
    <col min="3594" max="3594" width="11.42578125" bestFit="1" customWidth="1"/>
    <col min="3595" max="3596" width="12.42578125" bestFit="1" customWidth="1"/>
    <col min="3597" max="3597" width="21.42578125" bestFit="1" customWidth="1"/>
    <col min="3598" max="3598" width="12.42578125" bestFit="1" customWidth="1"/>
    <col min="3845" max="3845" width="5" bestFit="1" customWidth="1"/>
    <col min="3846" max="3846" width="14.42578125" customWidth="1"/>
    <col min="3847" max="3847" width="15" customWidth="1"/>
    <col min="3848" max="3848" width="13.42578125" customWidth="1"/>
    <col min="3849" max="3849" width="12.7109375" bestFit="1" customWidth="1"/>
    <col min="3850" max="3850" width="11.42578125" bestFit="1" customWidth="1"/>
    <col min="3851" max="3852" width="12.42578125" bestFit="1" customWidth="1"/>
    <col min="3853" max="3853" width="21.42578125" bestFit="1" customWidth="1"/>
    <col min="3854" max="3854" width="12.42578125" bestFit="1" customWidth="1"/>
    <col min="4101" max="4101" width="5" bestFit="1" customWidth="1"/>
    <col min="4102" max="4102" width="14.42578125" customWidth="1"/>
    <col min="4103" max="4103" width="15" customWidth="1"/>
    <col min="4104" max="4104" width="13.42578125" customWidth="1"/>
    <col min="4105" max="4105" width="12.7109375" bestFit="1" customWidth="1"/>
    <col min="4106" max="4106" width="11.42578125" bestFit="1" customWidth="1"/>
    <col min="4107" max="4108" width="12.42578125" bestFit="1" customWidth="1"/>
    <col min="4109" max="4109" width="21.42578125" bestFit="1" customWidth="1"/>
    <col min="4110" max="4110" width="12.42578125" bestFit="1" customWidth="1"/>
    <col min="4357" max="4357" width="5" bestFit="1" customWidth="1"/>
    <col min="4358" max="4358" width="14.42578125" customWidth="1"/>
    <col min="4359" max="4359" width="15" customWidth="1"/>
    <col min="4360" max="4360" width="13.42578125" customWidth="1"/>
    <col min="4361" max="4361" width="12.7109375" bestFit="1" customWidth="1"/>
    <col min="4362" max="4362" width="11.42578125" bestFit="1" customWidth="1"/>
    <col min="4363" max="4364" width="12.42578125" bestFit="1" customWidth="1"/>
    <col min="4365" max="4365" width="21.42578125" bestFit="1" customWidth="1"/>
    <col min="4366" max="4366" width="12.42578125" bestFit="1" customWidth="1"/>
    <col min="4613" max="4613" width="5" bestFit="1" customWidth="1"/>
    <col min="4614" max="4614" width="14.42578125" customWidth="1"/>
    <col min="4615" max="4615" width="15" customWidth="1"/>
    <col min="4616" max="4616" width="13.42578125" customWidth="1"/>
    <col min="4617" max="4617" width="12.7109375" bestFit="1" customWidth="1"/>
    <col min="4618" max="4618" width="11.42578125" bestFit="1" customWidth="1"/>
    <col min="4619" max="4620" width="12.42578125" bestFit="1" customWidth="1"/>
    <col min="4621" max="4621" width="21.42578125" bestFit="1" customWidth="1"/>
    <col min="4622" max="4622" width="12.42578125" bestFit="1" customWidth="1"/>
    <col min="4869" max="4869" width="5" bestFit="1" customWidth="1"/>
    <col min="4870" max="4870" width="14.42578125" customWidth="1"/>
    <col min="4871" max="4871" width="15" customWidth="1"/>
    <col min="4872" max="4872" width="13.42578125" customWidth="1"/>
    <col min="4873" max="4873" width="12.7109375" bestFit="1" customWidth="1"/>
    <col min="4874" max="4874" width="11.42578125" bestFit="1" customWidth="1"/>
    <col min="4875" max="4876" width="12.42578125" bestFit="1" customWidth="1"/>
    <col min="4877" max="4877" width="21.42578125" bestFit="1" customWidth="1"/>
    <col min="4878" max="4878" width="12.42578125" bestFit="1" customWidth="1"/>
    <col min="5125" max="5125" width="5" bestFit="1" customWidth="1"/>
    <col min="5126" max="5126" width="14.42578125" customWidth="1"/>
    <col min="5127" max="5127" width="15" customWidth="1"/>
    <col min="5128" max="5128" width="13.42578125" customWidth="1"/>
    <col min="5129" max="5129" width="12.7109375" bestFit="1" customWidth="1"/>
    <col min="5130" max="5130" width="11.42578125" bestFit="1" customWidth="1"/>
    <col min="5131" max="5132" width="12.42578125" bestFit="1" customWidth="1"/>
    <col min="5133" max="5133" width="21.42578125" bestFit="1" customWidth="1"/>
    <col min="5134" max="5134" width="12.42578125" bestFit="1" customWidth="1"/>
    <col min="5381" max="5381" width="5" bestFit="1" customWidth="1"/>
    <col min="5382" max="5382" width="14.42578125" customWidth="1"/>
    <col min="5383" max="5383" width="15" customWidth="1"/>
    <col min="5384" max="5384" width="13.42578125" customWidth="1"/>
    <col min="5385" max="5385" width="12.7109375" bestFit="1" customWidth="1"/>
    <col min="5386" max="5386" width="11.42578125" bestFit="1" customWidth="1"/>
    <col min="5387" max="5388" width="12.42578125" bestFit="1" customWidth="1"/>
    <col min="5389" max="5389" width="21.42578125" bestFit="1" customWidth="1"/>
    <col min="5390" max="5390" width="12.42578125" bestFit="1" customWidth="1"/>
    <col min="5637" max="5637" width="5" bestFit="1" customWidth="1"/>
    <col min="5638" max="5638" width="14.42578125" customWidth="1"/>
    <col min="5639" max="5639" width="15" customWidth="1"/>
    <col min="5640" max="5640" width="13.42578125" customWidth="1"/>
    <col min="5641" max="5641" width="12.7109375" bestFit="1" customWidth="1"/>
    <col min="5642" max="5642" width="11.42578125" bestFit="1" customWidth="1"/>
    <col min="5643" max="5644" width="12.42578125" bestFit="1" customWidth="1"/>
    <col min="5645" max="5645" width="21.42578125" bestFit="1" customWidth="1"/>
    <col min="5646" max="5646" width="12.42578125" bestFit="1" customWidth="1"/>
    <col min="5893" max="5893" width="5" bestFit="1" customWidth="1"/>
    <col min="5894" max="5894" width="14.42578125" customWidth="1"/>
    <col min="5895" max="5895" width="15" customWidth="1"/>
    <col min="5896" max="5896" width="13.42578125" customWidth="1"/>
    <col min="5897" max="5897" width="12.7109375" bestFit="1" customWidth="1"/>
    <col min="5898" max="5898" width="11.42578125" bestFit="1" customWidth="1"/>
    <col min="5899" max="5900" width="12.42578125" bestFit="1" customWidth="1"/>
    <col min="5901" max="5901" width="21.42578125" bestFit="1" customWidth="1"/>
    <col min="5902" max="5902" width="12.42578125" bestFit="1" customWidth="1"/>
    <col min="6149" max="6149" width="5" bestFit="1" customWidth="1"/>
    <col min="6150" max="6150" width="14.42578125" customWidth="1"/>
    <col min="6151" max="6151" width="15" customWidth="1"/>
    <col min="6152" max="6152" width="13.42578125" customWidth="1"/>
    <col min="6153" max="6153" width="12.7109375" bestFit="1" customWidth="1"/>
    <col min="6154" max="6154" width="11.42578125" bestFit="1" customWidth="1"/>
    <col min="6155" max="6156" width="12.42578125" bestFit="1" customWidth="1"/>
    <col min="6157" max="6157" width="21.42578125" bestFit="1" customWidth="1"/>
    <col min="6158" max="6158" width="12.42578125" bestFit="1" customWidth="1"/>
    <col min="6405" max="6405" width="5" bestFit="1" customWidth="1"/>
    <col min="6406" max="6406" width="14.42578125" customWidth="1"/>
    <col min="6407" max="6407" width="15" customWidth="1"/>
    <col min="6408" max="6408" width="13.42578125" customWidth="1"/>
    <col min="6409" max="6409" width="12.7109375" bestFit="1" customWidth="1"/>
    <col min="6410" max="6410" width="11.42578125" bestFit="1" customWidth="1"/>
    <col min="6411" max="6412" width="12.42578125" bestFit="1" customWidth="1"/>
    <col min="6413" max="6413" width="21.42578125" bestFit="1" customWidth="1"/>
    <col min="6414" max="6414" width="12.42578125" bestFit="1" customWidth="1"/>
    <col min="6661" max="6661" width="5" bestFit="1" customWidth="1"/>
    <col min="6662" max="6662" width="14.42578125" customWidth="1"/>
    <col min="6663" max="6663" width="15" customWidth="1"/>
    <col min="6664" max="6664" width="13.42578125" customWidth="1"/>
    <col min="6665" max="6665" width="12.7109375" bestFit="1" customWidth="1"/>
    <col min="6666" max="6666" width="11.42578125" bestFit="1" customWidth="1"/>
    <col min="6667" max="6668" width="12.42578125" bestFit="1" customWidth="1"/>
    <col min="6669" max="6669" width="21.42578125" bestFit="1" customWidth="1"/>
    <col min="6670" max="6670" width="12.42578125" bestFit="1" customWidth="1"/>
    <col min="6917" max="6917" width="5" bestFit="1" customWidth="1"/>
    <col min="6918" max="6918" width="14.42578125" customWidth="1"/>
    <col min="6919" max="6919" width="15" customWidth="1"/>
    <col min="6920" max="6920" width="13.42578125" customWidth="1"/>
    <col min="6921" max="6921" width="12.7109375" bestFit="1" customWidth="1"/>
    <col min="6922" max="6922" width="11.42578125" bestFit="1" customWidth="1"/>
    <col min="6923" max="6924" width="12.42578125" bestFit="1" customWidth="1"/>
    <col min="6925" max="6925" width="21.42578125" bestFit="1" customWidth="1"/>
    <col min="6926" max="6926" width="12.42578125" bestFit="1" customWidth="1"/>
    <col min="7173" max="7173" width="5" bestFit="1" customWidth="1"/>
    <col min="7174" max="7174" width="14.42578125" customWidth="1"/>
    <col min="7175" max="7175" width="15" customWidth="1"/>
    <col min="7176" max="7176" width="13.42578125" customWidth="1"/>
    <col min="7177" max="7177" width="12.7109375" bestFit="1" customWidth="1"/>
    <col min="7178" max="7178" width="11.42578125" bestFit="1" customWidth="1"/>
    <col min="7179" max="7180" width="12.42578125" bestFit="1" customWidth="1"/>
    <col min="7181" max="7181" width="21.42578125" bestFit="1" customWidth="1"/>
    <col min="7182" max="7182" width="12.42578125" bestFit="1" customWidth="1"/>
    <col min="7429" max="7429" width="5" bestFit="1" customWidth="1"/>
    <col min="7430" max="7430" width="14.42578125" customWidth="1"/>
    <col min="7431" max="7431" width="15" customWidth="1"/>
    <col min="7432" max="7432" width="13.42578125" customWidth="1"/>
    <col min="7433" max="7433" width="12.7109375" bestFit="1" customWidth="1"/>
    <col min="7434" max="7434" width="11.42578125" bestFit="1" customWidth="1"/>
    <col min="7435" max="7436" width="12.42578125" bestFit="1" customWidth="1"/>
    <col min="7437" max="7437" width="21.42578125" bestFit="1" customWidth="1"/>
    <col min="7438" max="7438" width="12.42578125" bestFit="1" customWidth="1"/>
    <col min="7685" max="7685" width="5" bestFit="1" customWidth="1"/>
    <col min="7686" max="7686" width="14.42578125" customWidth="1"/>
    <col min="7687" max="7687" width="15" customWidth="1"/>
    <col min="7688" max="7688" width="13.42578125" customWidth="1"/>
    <col min="7689" max="7689" width="12.7109375" bestFit="1" customWidth="1"/>
    <col min="7690" max="7690" width="11.42578125" bestFit="1" customWidth="1"/>
    <col min="7691" max="7692" width="12.42578125" bestFit="1" customWidth="1"/>
    <col min="7693" max="7693" width="21.42578125" bestFit="1" customWidth="1"/>
    <col min="7694" max="7694" width="12.42578125" bestFit="1" customWidth="1"/>
    <col min="7941" max="7941" width="5" bestFit="1" customWidth="1"/>
    <col min="7942" max="7942" width="14.42578125" customWidth="1"/>
    <col min="7943" max="7943" width="15" customWidth="1"/>
    <col min="7944" max="7944" width="13.42578125" customWidth="1"/>
    <col min="7945" max="7945" width="12.7109375" bestFit="1" customWidth="1"/>
    <col min="7946" max="7946" width="11.42578125" bestFit="1" customWidth="1"/>
    <col min="7947" max="7948" width="12.42578125" bestFit="1" customWidth="1"/>
    <col min="7949" max="7949" width="21.42578125" bestFit="1" customWidth="1"/>
    <col min="7950" max="7950" width="12.42578125" bestFit="1" customWidth="1"/>
    <col min="8197" max="8197" width="5" bestFit="1" customWidth="1"/>
    <col min="8198" max="8198" width="14.42578125" customWidth="1"/>
    <col min="8199" max="8199" width="15" customWidth="1"/>
    <col min="8200" max="8200" width="13.42578125" customWidth="1"/>
    <col min="8201" max="8201" width="12.7109375" bestFit="1" customWidth="1"/>
    <col min="8202" max="8202" width="11.42578125" bestFit="1" customWidth="1"/>
    <col min="8203" max="8204" width="12.42578125" bestFit="1" customWidth="1"/>
    <col min="8205" max="8205" width="21.42578125" bestFit="1" customWidth="1"/>
    <col min="8206" max="8206" width="12.42578125" bestFit="1" customWidth="1"/>
    <col min="8453" max="8453" width="5" bestFit="1" customWidth="1"/>
    <col min="8454" max="8454" width="14.42578125" customWidth="1"/>
    <col min="8455" max="8455" width="15" customWidth="1"/>
    <col min="8456" max="8456" width="13.42578125" customWidth="1"/>
    <col min="8457" max="8457" width="12.7109375" bestFit="1" customWidth="1"/>
    <col min="8458" max="8458" width="11.42578125" bestFit="1" customWidth="1"/>
    <col min="8459" max="8460" width="12.42578125" bestFit="1" customWidth="1"/>
    <col min="8461" max="8461" width="21.42578125" bestFit="1" customWidth="1"/>
    <col min="8462" max="8462" width="12.42578125" bestFit="1" customWidth="1"/>
    <col min="8709" max="8709" width="5" bestFit="1" customWidth="1"/>
    <col min="8710" max="8710" width="14.42578125" customWidth="1"/>
    <col min="8711" max="8711" width="15" customWidth="1"/>
    <col min="8712" max="8712" width="13.42578125" customWidth="1"/>
    <col min="8713" max="8713" width="12.7109375" bestFit="1" customWidth="1"/>
    <col min="8714" max="8714" width="11.42578125" bestFit="1" customWidth="1"/>
    <col min="8715" max="8716" width="12.42578125" bestFit="1" customWidth="1"/>
    <col min="8717" max="8717" width="21.42578125" bestFit="1" customWidth="1"/>
    <col min="8718" max="8718" width="12.42578125" bestFit="1" customWidth="1"/>
    <col min="8965" max="8965" width="5" bestFit="1" customWidth="1"/>
    <col min="8966" max="8966" width="14.42578125" customWidth="1"/>
    <col min="8967" max="8967" width="15" customWidth="1"/>
    <col min="8968" max="8968" width="13.42578125" customWidth="1"/>
    <col min="8969" max="8969" width="12.7109375" bestFit="1" customWidth="1"/>
    <col min="8970" max="8970" width="11.42578125" bestFit="1" customWidth="1"/>
    <col min="8971" max="8972" width="12.42578125" bestFit="1" customWidth="1"/>
    <col min="8973" max="8973" width="21.42578125" bestFit="1" customWidth="1"/>
    <col min="8974" max="8974" width="12.42578125" bestFit="1" customWidth="1"/>
    <col min="9221" max="9221" width="5" bestFit="1" customWidth="1"/>
    <col min="9222" max="9222" width="14.42578125" customWidth="1"/>
    <col min="9223" max="9223" width="15" customWidth="1"/>
    <col min="9224" max="9224" width="13.42578125" customWidth="1"/>
    <col min="9225" max="9225" width="12.7109375" bestFit="1" customWidth="1"/>
    <col min="9226" max="9226" width="11.42578125" bestFit="1" customWidth="1"/>
    <col min="9227" max="9228" width="12.42578125" bestFit="1" customWidth="1"/>
    <col min="9229" max="9229" width="21.42578125" bestFit="1" customWidth="1"/>
    <col min="9230" max="9230" width="12.42578125" bestFit="1" customWidth="1"/>
    <col min="9477" max="9477" width="5" bestFit="1" customWidth="1"/>
    <col min="9478" max="9478" width="14.42578125" customWidth="1"/>
    <col min="9479" max="9479" width="15" customWidth="1"/>
    <col min="9480" max="9480" width="13.42578125" customWidth="1"/>
    <col min="9481" max="9481" width="12.7109375" bestFit="1" customWidth="1"/>
    <col min="9482" max="9482" width="11.42578125" bestFit="1" customWidth="1"/>
    <col min="9483" max="9484" width="12.42578125" bestFit="1" customWidth="1"/>
    <col min="9485" max="9485" width="21.42578125" bestFit="1" customWidth="1"/>
    <col min="9486" max="9486" width="12.42578125" bestFit="1" customWidth="1"/>
    <col min="9733" max="9733" width="5" bestFit="1" customWidth="1"/>
    <col min="9734" max="9734" width="14.42578125" customWidth="1"/>
    <col min="9735" max="9735" width="15" customWidth="1"/>
    <col min="9736" max="9736" width="13.42578125" customWidth="1"/>
    <col min="9737" max="9737" width="12.7109375" bestFit="1" customWidth="1"/>
    <col min="9738" max="9738" width="11.42578125" bestFit="1" customWidth="1"/>
    <col min="9739" max="9740" width="12.42578125" bestFit="1" customWidth="1"/>
    <col min="9741" max="9741" width="21.42578125" bestFit="1" customWidth="1"/>
    <col min="9742" max="9742" width="12.42578125" bestFit="1" customWidth="1"/>
    <col min="9989" max="9989" width="5" bestFit="1" customWidth="1"/>
    <col min="9990" max="9990" width="14.42578125" customWidth="1"/>
    <col min="9991" max="9991" width="15" customWidth="1"/>
    <col min="9992" max="9992" width="13.42578125" customWidth="1"/>
    <col min="9993" max="9993" width="12.7109375" bestFit="1" customWidth="1"/>
    <col min="9994" max="9994" width="11.42578125" bestFit="1" customWidth="1"/>
    <col min="9995" max="9996" width="12.42578125" bestFit="1" customWidth="1"/>
    <col min="9997" max="9997" width="21.42578125" bestFit="1" customWidth="1"/>
    <col min="9998" max="9998" width="12.42578125" bestFit="1" customWidth="1"/>
    <col min="10245" max="10245" width="5" bestFit="1" customWidth="1"/>
    <col min="10246" max="10246" width="14.42578125" customWidth="1"/>
    <col min="10247" max="10247" width="15" customWidth="1"/>
    <col min="10248" max="10248" width="13.42578125" customWidth="1"/>
    <col min="10249" max="10249" width="12.7109375" bestFit="1" customWidth="1"/>
    <col min="10250" max="10250" width="11.42578125" bestFit="1" customWidth="1"/>
    <col min="10251" max="10252" width="12.42578125" bestFit="1" customWidth="1"/>
    <col min="10253" max="10253" width="21.42578125" bestFit="1" customWidth="1"/>
    <col min="10254" max="10254" width="12.42578125" bestFit="1" customWidth="1"/>
    <col min="10501" max="10501" width="5" bestFit="1" customWidth="1"/>
    <col min="10502" max="10502" width="14.42578125" customWidth="1"/>
    <col min="10503" max="10503" width="15" customWidth="1"/>
    <col min="10504" max="10504" width="13.42578125" customWidth="1"/>
    <col min="10505" max="10505" width="12.7109375" bestFit="1" customWidth="1"/>
    <col min="10506" max="10506" width="11.42578125" bestFit="1" customWidth="1"/>
    <col min="10507" max="10508" width="12.42578125" bestFit="1" customWidth="1"/>
    <col min="10509" max="10509" width="21.42578125" bestFit="1" customWidth="1"/>
    <col min="10510" max="10510" width="12.42578125" bestFit="1" customWidth="1"/>
    <col min="10757" max="10757" width="5" bestFit="1" customWidth="1"/>
    <col min="10758" max="10758" width="14.42578125" customWidth="1"/>
    <col min="10759" max="10759" width="15" customWidth="1"/>
    <col min="10760" max="10760" width="13.42578125" customWidth="1"/>
    <col min="10761" max="10761" width="12.7109375" bestFit="1" customWidth="1"/>
    <col min="10762" max="10762" width="11.42578125" bestFit="1" customWidth="1"/>
    <col min="10763" max="10764" width="12.42578125" bestFit="1" customWidth="1"/>
    <col min="10765" max="10765" width="21.42578125" bestFit="1" customWidth="1"/>
    <col min="10766" max="10766" width="12.42578125" bestFit="1" customWidth="1"/>
    <col min="11013" max="11013" width="5" bestFit="1" customWidth="1"/>
    <col min="11014" max="11014" width="14.42578125" customWidth="1"/>
    <col min="11015" max="11015" width="15" customWidth="1"/>
    <col min="11016" max="11016" width="13.42578125" customWidth="1"/>
    <col min="11017" max="11017" width="12.7109375" bestFit="1" customWidth="1"/>
    <col min="11018" max="11018" width="11.42578125" bestFit="1" customWidth="1"/>
    <col min="11019" max="11020" width="12.42578125" bestFit="1" customWidth="1"/>
    <col min="11021" max="11021" width="21.42578125" bestFit="1" customWidth="1"/>
    <col min="11022" max="11022" width="12.42578125" bestFit="1" customWidth="1"/>
    <col min="11269" max="11269" width="5" bestFit="1" customWidth="1"/>
    <col min="11270" max="11270" width="14.42578125" customWidth="1"/>
    <col min="11271" max="11271" width="15" customWidth="1"/>
    <col min="11272" max="11272" width="13.42578125" customWidth="1"/>
    <col min="11273" max="11273" width="12.7109375" bestFit="1" customWidth="1"/>
    <col min="11274" max="11274" width="11.42578125" bestFit="1" customWidth="1"/>
    <col min="11275" max="11276" width="12.42578125" bestFit="1" customWidth="1"/>
    <col min="11277" max="11277" width="21.42578125" bestFit="1" customWidth="1"/>
    <col min="11278" max="11278" width="12.42578125" bestFit="1" customWidth="1"/>
    <col min="11525" max="11525" width="5" bestFit="1" customWidth="1"/>
    <col min="11526" max="11526" width="14.42578125" customWidth="1"/>
    <col min="11527" max="11527" width="15" customWidth="1"/>
    <col min="11528" max="11528" width="13.42578125" customWidth="1"/>
    <col min="11529" max="11529" width="12.7109375" bestFit="1" customWidth="1"/>
    <col min="11530" max="11530" width="11.42578125" bestFit="1" customWidth="1"/>
    <col min="11531" max="11532" width="12.42578125" bestFit="1" customWidth="1"/>
    <col min="11533" max="11533" width="21.42578125" bestFit="1" customWidth="1"/>
    <col min="11534" max="11534" width="12.42578125" bestFit="1" customWidth="1"/>
    <col min="11781" max="11781" width="5" bestFit="1" customWidth="1"/>
    <col min="11782" max="11782" width="14.42578125" customWidth="1"/>
    <col min="11783" max="11783" width="15" customWidth="1"/>
    <col min="11784" max="11784" width="13.42578125" customWidth="1"/>
    <col min="11785" max="11785" width="12.7109375" bestFit="1" customWidth="1"/>
    <col min="11786" max="11786" width="11.42578125" bestFit="1" customWidth="1"/>
    <col min="11787" max="11788" width="12.42578125" bestFit="1" customWidth="1"/>
    <col min="11789" max="11789" width="21.42578125" bestFit="1" customWidth="1"/>
    <col min="11790" max="11790" width="12.42578125" bestFit="1" customWidth="1"/>
    <col min="12037" max="12037" width="5" bestFit="1" customWidth="1"/>
    <col min="12038" max="12038" width="14.42578125" customWidth="1"/>
    <col min="12039" max="12039" width="15" customWidth="1"/>
    <col min="12040" max="12040" width="13.42578125" customWidth="1"/>
    <col min="12041" max="12041" width="12.7109375" bestFit="1" customWidth="1"/>
    <col min="12042" max="12042" width="11.42578125" bestFit="1" customWidth="1"/>
    <col min="12043" max="12044" width="12.42578125" bestFit="1" customWidth="1"/>
    <col min="12045" max="12045" width="21.42578125" bestFit="1" customWidth="1"/>
    <col min="12046" max="12046" width="12.42578125" bestFit="1" customWidth="1"/>
    <col min="12293" max="12293" width="5" bestFit="1" customWidth="1"/>
    <col min="12294" max="12294" width="14.42578125" customWidth="1"/>
    <col min="12295" max="12295" width="15" customWidth="1"/>
    <col min="12296" max="12296" width="13.42578125" customWidth="1"/>
    <col min="12297" max="12297" width="12.7109375" bestFit="1" customWidth="1"/>
    <col min="12298" max="12298" width="11.42578125" bestFit="1" customWidth="1"/>
    <col min="12299" max="12300" width="12.42578125" bestFit="1" customWidth="1"/>
    <col min="12301" max="12301" width="21.42578125" bestFit="1" customWidth="1"/>
    <col min="12302" max="12302" width="12.42578125" bestFit="1" customWidth="1"/>
    <col min="12549" max="12549" width="5" bestFit="1" customWidth="1"/>
    <col min="12550" max="12550" width="14.42578125" customWidth="1"/>
    <col min="12551" max="12551" width="15" customWidth="1"/>
    <col min="12552" max="12552" width="13.42578125" customWidth="1"/>
    <col min="12553" max="12553" width="12.7109375" bestFit="1" customWidth="1"/>
    <col min="12554" max="12554" width="11.42578125" bestFit="1" customWidth="1"/>
    <col min="12555" max="12556" width="12.42578125" bestFit="1" customWidth="1"/>
    <col min="12557" max="12557" width="21.42578125" bestFit="1" customWidth="1"/>
    <col min="12558" max="12558" width="12.42578125" bestFit="1" customWidth="1"/>
    <col min="12805" max="12805" width="5" bestFit="1" customWidth="1"/>
    <col min="12806" max="12806" width="14.42578125" customWidth="1"/>
    <col min="12807" max="12807" width="15" customWidth="1"/>
    <col min="12808" max="12808" width="13.42578125" customWidth="1"/>
    <col min="12809" max="12809" width="12.7109375" bestFit="1" customWidth="1"/>
    <col min="12810" max="12810" width="11.42578125" bestFit="1" customWidth="1"/>
    <col min="12811" max="12812" width="12.42578125" bestFit="1" customWidth="1"/>
    <col min="12813" max="12813" width="21.42578125" bestFit="1" customWidth="1"/>
    <col min="12814" max="12814" width="12.42578125" bestFit="1" customWidth="1"/>
    <col min="13061" max="13061" width="5" bestFit="1" customWidth="1"/>
    <col min="13062" max="13062" width="14.42578125" customWidth="1"/>
    <col min="13063" max="13063" width="15" customWidth="1"/>
    <col min="13064" max="13064" width="13.42578125" customWidth="1"/>
    <col min="13065" max="13065" width="12.7109375" bestFit="1" customWidth="1"/>
    <col min="13066" max="13066" width="11.42578125" bestFit="1" customWidth="1"/>
    <col min="13067" max="13068" width="12.42578125" bestFit="1" customWidth="1"/>
    <col min="13069" max="13069" width="21.42578125" bestFit="1" customWidth="1"/>
    <col min="13070" max="13070" width="12.42578125" bestFit="1" customWidth="1"/>
    <col min="13317" max="13317" width="5" bestFit="1" customWidth="1"/>
    <col min="13318" max="13318" width="14.42578125" customWidth="1"/>
    <col min="13319" max="13319" width="15" customWidth="1"/>
    <col min="13320" max="13320" width="13.42578125" customWidth="1"/>
    <col min="13321" max="13321" width="12.7109375" bestFit="1" customWidth="1"/>
    <col min="13322" max="13322" width="11.42578125" bestFit="1" customWidth="1"/>
    <col min="13323" max="13324" width="12.42578125" bestFit="1" customWidth="1"/>
    <col min="13325" max="13325" width="21.42578125" bestFit="1" customWidth="1"/>
    <col min="13326" max="13326" width="12.42578125" bestFit="1" customWidth="1"/>
    <col min="13573" max="13573" width="5" bestFit="1" customWidth="1"/>
    <col min="13574" max="13574" width="14.42578125" customWidth="1"/>
    <col min="13575" max="13575" width="15" customWidth="1"/>
    <col min="13576" max="13576" width="13.42578125" customWidth="1"/>
    <col min="13577" max="13577" width="12.7109375" bestFit="1" customWidth="1"/>
    <col min="13578" max="13578" width="11.42578125" bestFit="1" customWidth="1"/>
    <col min="13579" max="13580" width="12.42578125" bestFit="1" customWidth="1"/>
    <col min="13581" max="13581" width="21.42578125" bestFit="1" customWidth="1"/>
    <col min="13582" max="13582" width="12.42578125" bestFit="1" customWidth="1"/>
    <col min="13829" max="13829" width="5" bestFit="1" customWidth="1"/>
    <col min="13830" max="13830" width="14.42578125" customWidth="1"/>
    <col min="13831" max="13831" width="15" customWidth="1"/>
    <col min="13832" max="13832" width="13.42578125" customWidth="1"/>
    <col min="13833" max="13833" width="12.7109375" bestFit="1" customWidth="1"/>
    <col min="13834" max="13834" width="11.42578125" bestFit="1" customWidth="1"/>
    <col min="13835" max="13836" width="12.42578125" bestFit="1" customWidth="1"/>
    <col min="13837" max="13837" width="21.42578125" bestFit="1" customWidth="1"/>
    <col min="13838" max="13838" width="12.42578125" bestFit="1" customWidth="1"/>
    <col min="14085" max="14085" width="5" bestFit="1" customWidth="1"/>
    <col min="14086" max="14086" width="14.42578125" customWidth="1"/>
    <col min="14087" max="14087" width="15" customWidth="1"/>
    <col min="14088" max="14088" width="13.42578125" customWidth="1"/>
    <col min="14089" max="14089" width="12.7109375" bestFit="1" customWidth="1"/>
    <col min="14090" max="14090" width="11.42578125" bestFit="1" customWidth="1"/>
    <col min="14091" max="14092" width="12.42578125" bestFit="1" customWidth="1"/>
    <col min="14093" max="14093" width="21.42578125" bestFit="1" customWidth="1"/>
    <col min="14094" max="14094" width="12.42578125" bestFit="1" customWidth="1"/>
    <col min="14341" max="14341" width="5" bestFit="1" customWidth="1"/>
    <col min="14342" max="14342" width="14.42578125" customWidth="1"/>
    <col min="14343" max="14343" width="15" customWidth="1"/>
    <col min="14344" max="14344" width="13.42578125" customWidth="1"/>
    <col min="14345" max="14345" width="12.7109375" bestFit="1" customWidth="1"/>
    <col min="14346" max="14346" width="11.42578125" bestFit="1" customWidth="1"/>
    <col min="14347" max="14348" width="12.42578125" bestFit="1" customWidth="1"/>
    <col min="14349" max="14349" width="21.42578125" bestFit="1" customWidth="1"/>
    <col min="14350" max="14350" width="12.42578125" bestFit="1" customWidth="1"/>
    <col min="14597" max="14597" width="5" bestFit="1" customWidth="1"/>
    <col min="14598" max="14598" width="14.42578125" customWidth="1"/>
    <col min="14599" max="14599" width="15" customWidth="1"/>
    <col min="14600" max="14600" width="13.42578125" customWidth="1"/>
    <col min="14601" max="14601" width="12.7109375" bestFit="1" customWidth="1"/>
    <col min="14602" max="14602" width="11.42578125" bestFit="1" customWidth="1"/>
    <col min="14603" max="14604" width="12.42578125" bestFit="1" customWidth="1"/>
    <col min="14605" max="14605" width="21.42578125" bestFit="1" customWidth="1"/>
    <col min="14606" max="14606" width="12.42578125" bestFit="1" customWidth="1"/>
    <col min="14853" max="14853" width="5" bestFit="1" customWidth="1"/>
    <col min="14854" max="14854" width="14.42578125" customWidth="1"/>
    <col min="14855" max="14855" width="15" customWidth="1"/>
    <col min="14856" max="14856" width="13.42578125" customWidth="1"/>
    <col min="14857" max="14857" width="12.7109375" bestFit="1" customWidth="1"/>
    <col min="14858" max="14858" width="11.42578125" bestFit="1" customWidth="1"/>
    <col min="14859" max="14860" width="12.42578125" bestFit="1" customWidth="1"/>
    <col min="14861" max="14861" width="21.42578125" bestFit="1" customWidth="1"/>
    <col min="14862" max="14862" width="12.42578125" bestFit="1" customWidth="1"/>
    <col min="15109" max="15109" width="5" bestFit="1" customWidth="1"/>
    <col min="15110" max="15110" width="14.42578125" customWidth="1"/>
    <col min="15111" max="15111" width="15" customWidth="1"/>
    <col min="15112" max="15112" width="13.42578125" customWidth="1"/>
    <col min="15113" max="15113" width="12.7109375" bestFit="1" customWidth="1"/>
    <col min="15114" max="15114" width="11.42578125" bestFit="1" customWidth="1"/>
    <col min="15115" max="15116" width="12.42578125" bestFit="1" customWidth="1"/>
    <col min="15117" max="15117" width="21.42578125" bestFit="1" customWidth="1"/>
    <col min="15118" max="15118" width="12.42578125" bestFit="1" customWidth="1"/>
    <col min="15365" max="15365" width="5" bestFit="1" customWidth="1"/>
    <col min="15366" max="15366" width="14.42578125" customWidth="1"/>
    <col min="15367" max="15367" width="15" customWidth="1"/>
    <col min="15368" max="15368" width="13.42578125" customWidth="1"/>
    <col min="15369" max="15369" width="12.7109375" bestFit="1" customWidth="1"/>
    <col min="15370" max="15370" width="11.42578125" bestFit="1" customWidth="1"/>
    <col min="15371" max="15372" width="12.42578125" bestFit="1" customWidth="1"/>
    <col min="15373" max="15373" width="21.42578125" bestFit="1" customWidth="1"/>
    <col min="15374" max="15374" width="12.42578125" bestFit="1" customWidth="1"/>
    <col min="15621" max="15621" width="5" bestFit="1" customWidth="1"/>
    <col min="15622" max="15622" width="14.42578125" customWidth="1"/>
    <col min="15623" max="15623" width="15" customWidth="1"/>
    <col min="15624" max="15624" width="13.42578125" customWidth="1"/>
    <col min="15625" max="15625" width="12.7109375" bestFit="1" customWidth="1"/>
    <col min="15626" max="15626" width="11.42578125" bestFit="1" customWidth="1"/>
    <col min="15627" max="15628" width="12.42578125" bestFit="1" customWidth="1"/>
    <col min="15629" max="15629" width="21.42578125" bestFit="1" customWidth="1"/>
    <col min="15630" max="15630" width="12.42578125" bestFit="1" customWidth="1"/>
    <col min="15877" max="15877" width="5" bestFit="1" customWidth="1"/>
    <col min="15878" max="15878" width="14.42578125" customWidth="1"/>
    <col min="15879" max="15879" width="15" customWidth="1"/>
    <col min="15880" max="15880" width="13.42578125" customWidth="1"/>
    <col min="15881" max="15881" width="12.7109375" bestFit="1" customWidth="1"/>
    <col min="15882" max="15882" width="11.42578125" bestFit="1" customWidth="1"/>
    <col min="15883" max="15884" width="12.42578125" bestFit="1" customWidth="1"/>
    <col min="15885" max="15885" width="21.42578125" bestFit="1" customWidth="1"/>
    <col min="15886" max="15886" width="12.42578125" bestFit="1" customWidth="1"/>
    <col min="16133" max="16133" width="5" bestFit="1" customWidth="1"/>
    <col min="16134" max="16134" width="14.42578125" customWidth="1"/>
    <col min="16135" max="16135" width="15" customWidth="1"/>
    <col min="16136" max="16136" width="13.42578125" customWidth="1"/>
    <col min="16137" max="16137" width="12.7109375" bestFit="1" customWidth="1"/>
    <col min="16138" max="16138" width="11.42578125" bestFit="1" customWidth="1"/>
    <col min="16139" max="16140" width="12.42578125" bestFit="1" customWidth="1"/>
    <col min="16141" max="16141" width="21.42578125" bestFit="1" customWidth="1"/>
    <col min="16142" max="16142" width="12.42578125" bestFit="1" customWidth="1"/>
  </cols>
  <sheetData>
    <row r="1" spans="1:33" x14ac:dyDescent="0.25">
      <c r="A1" s="5" t="s">
        <v>26</v>
      </c>
      <c r="C1"/>
      <c r="D1"/>
      <c r="E1"/>
      <c r="F1"/>
      <c r="G1"/>
      <c r="H1"/>
      <c r="I1"/>
      <c r="J1"/>
      <c r="K1"/>
      <c r="Q1" s="6"/>
    </row>
    <row r="2" spans="1:33" x14ac:dyDescent="0.25">
      <c r="A2" s="14" t="s">
        <v>12</v>
      </c>
      <c r="C2" s="14" t="s">
        <v>21</v>
      </c>
      <c r="D2" s="14"/>
      <c r="E2" s="14"/>
      <c r="F2" s="14"/>
      <c r="G2" s="14"/>
      <c r="H2" s="14"/>
      <c r="I2" s="14"/>
      <c r="J2" s="14"/>
      <c r="K2" s="14"/>
      <c r="O2" s="4"/>
      <c r="P2" s="4"/>
      <c r="Q2" s="6"/>
    </row>
    <row r="3" spans="1:33" x14ac:dyDescent="0.25">
      <c r="A3" s="15" t="s">
        <v>0</v>
      </c>
      <c r="B3" s="16"/>
      <c r="C3"/>
      <c r="D3"/>
      <c r="E3"/>
      <c r="F3"/>
      <c r="G3"/>
      <c r="H3"/>
      <c r="I3"/>
      <c r="J3"/>
      <c r="K3"/>
      <c r="Q3" s="6"/>
    </row>
    <row r="4" spans="1:33" x14ac:dyDescent="0.25">
      <c r="A4" s="17" t="s">
        <v>1</v>
      </c>
      <c r="B4" s="16"/>
      <c r="C4" s="7">
        <v>43453</v>
      </c>
      <c r="D4" s="7"/>
      <c r="E4" s="7"/>
      <c r="F4" s="7"/>
      <c r="G4" s="7"/>
      <c r="H4" s="7"/>
      <c r="I4" s="7"/>
      <c r="J4" s="7"/>
      <c r="K4" s="7"/>
      <c r="O4" s="30"/>
      <c r="P4" s="30"/>
      <c r="R4" s="6"/>
    </row>
    <row r="5" spans="1:33" x14ac:dyDescent="0.25">
      <c r="A5" s="15" t="s">
        <v>2</v>
      </c>
      <c r="B5" s="16"/>
      <c r="C5" s="7">
        <v>43390</v>
      </c>
      <c r="D5" s="7"/>
      <c r="E5" s="7"/>
      <c r="F5" s="7"/>
      <c r="G5" s="7"/>
      <c r="H5" s="7"/>
      <c r="I5" s="7"/>
      <c r="J5" s="7"/>
      <c r="K5" s="7"/>
      <c r="O5" s="30"/>
      <c r="P5" s="30"/>
      <c r="R5" s="6"/>
    </row>
    <row r="6" spans="1:33" x14ac:dyDescent="0.25">
      <c r="A6" s="5"/>
      <c r="C6" s="7"/>
      <c r="D6" s="7"/>
      <c r="E6" s="7"/>
      <c r="F6" s="7"/>
      <c r="G6" s="7"/>
      <c r="H6" s="7"/>
      <c r="I6" s="7"/>
      <c r="J6" s="7"/>
      <c r="K6" s="7"/>
      <c r="O6" s="30"/>
      <c r="P6" s="30"/>
      <c r="R6" s="6"/>
    </row>
    <row r="7" spans="1:33" x14ac:dyDescent="0.25">
      <c r="A7" s="5" t="s">
        <v>3</v>
      </c>
      <c r="C7" s="7"/>
      <c r="D7" s="7"/>
      <c r="E7" s="7"/>
      <c r="F7" s="7"/>
      <c r="G7" s="7"/>
      <c r="H7" s="7"/>
      <c r="I7" s="7"/>
      <c r="J7" s="7"/>
      <c r="K7" s="7"/>
      <c r="O7" s="30"/>
      <c r="P7" s="30"/>
      <c r="R7" s="6"/>
    </row>
    <row r="9" spans="1:33" x14ac:dyDescent="0.25">
      <c r="B9" s="1" t="s">
        <v>39</v>
      </c>
      <c r="C9" s="44">
        <v>50000000</v>
      </c>
      <c r="D9" s="8"/>
      <c r="F9" s="40" t="s">
        <v>13</v>
      </c>
      <c r="G9" s="8"/>
      <c r="H9" s="8"/>
      <c r="I9" s="8"/>
      <c r="J9" s="8"/>
      <c r="K9" s="8"/>
      <c r="P9" s="58" t="s">
        <v>51</v>
      </c>
      <c r="Q9" s="64"/>
      <c r="R9" s="64"/>
      <c r="S9" s="59"/>
    </row>
    <row r="10" spans="1:33" x14ac:dyDescent="0.25">
      <c r="B10" s="1" t="s">
        <v>40</v>
      </c>
      <c r="C10" s="54">
        <v>156250000</v>
      </c>
      <c r="D10" s="8"/>
      <c r="F10" s="40"/>
      <c r="G10" s="8"/>
      <c r="H10" s="8"/>
      <c r="I10" s="8"/>
      <c r="J10" s="8"/>
      <c r="K10" s="8"/>
      <c r="P10" s="56" t="s">
        <v>56</v>
      </c>
      <c r="Q10" s="56" t="s">
        <v>52</v>
      </c>
      <c r="R10" s="56" t="s">
        <v>53</v>
      </c>
      <c r="S10" s="57" t="s">
        <v>54</v>
      </c>
    </row>
    <row r="11" spans="1:33" x14ac:dyDescent="0.25">
      <c r="B11" s="53" t="s">
        <v>38</v>
      </c>
      <c r="C11" s="55">
        <f>20*LOG10(C10/C9)</f>
        <v>9.89700043360188</v>
      </c>
      <c r="D11" s="8"/>
      <c r="F11" s="40"/>
      <c r="G11" s="8"/>
      <c r="H11" s="8"/>
      <c r="I11" s="8"/>
      <c r="J11" s="8"/>
      <c r="K11" s="8"/>
      <c r="P11" s="66" t="s">
        <v>43</v>
      </c>
      <c r="Q11" s="51">
        <f>M842/0.000000000000001</f>
        <v>83.466844412327376</v>
      </c>
      <c r="R11" s="49">
        <v>84.191000000000003</v>
      </c>
      <c r="S11" s="50">
        <f>(Q11-R11)/R11</f>
        <v>-8.6013420397979198E-3</v>
      </c>
    </row>
    <row r="12" spans="1:33" x14ac:dyDescent="0.25">
      <c r="B12" s="1" t="s">
        <v>23</v>
      </c>
      <c r="C12" s="1" t="s">
        <v>5</v>
      </c>
      <c r="D12" s="8"/>
      <c r="F12" s="8"/>
      <c r="G12" s="8"/>
      <c r="H12" s="8"/>
      <c r="I12" s="8"/>
      <c r="J12" s="8"/>
      <c r="K12" s="8"/>
      <c r="P12" s="66" t="s">
        <v>55</v>
      </c>
      <c r="Q12" s="67">
        <f>SQRT(Q11^2+F17^2)</f>
        <v>167.30724466128675</v>
      </c>
      <c r="R12" s="68">
        <v>176.42599999999999</v>
      </c>
      <c r="S12" s="50">
        <f>(Q12-R12)/R12</f>
        <v>-5.1686006250287617E-2</v>
      </c>
    </row>
    <row r="13" spans="1:33" x14ac:dyDescent="0.25">
      <c r="B13" s="1" t="s">
        <v>6</v>
      </c>
      <c r="C13" s="10">
        <v>12000</v>
      </c>
      <c r="D13" s="9"/>
      <c r="F13" s="9"/>
      <c r="H13" s="9"/>
      <c r="I13" s="9"/>
      <c r="J13" s="9"/>
      <c r="K13" s="9"/>
      <c r="T13" t="s">
        <v>25</v>
      </c>
    </row>
    <row r="14" spans="1:33" x14ac:dyDescent="0.25">
      <c r="B14" s="1" t="s">
        <v>7</v>
      </c>
      <c r="C14" s="10">
        <v>20000000</v>
      </c>
      <c r="D14" s="9"/>
      <c r="F14" s="9"/>
      <c r="H14" s="9"/>
      <c r="I14" s="9"/>
      <c r="J14" s="9"/>
      <c r="K14" s="9"/>
      <c r="P14" s="65"/>
    </row>
    <row r="15" spans="1:33" x14ac:dyDescent="0.25">
      <c r="B15" s="9"/>
      <c r="C15" s="9"/>
      <c r="D15" s="9"/>
      <c r="F15" s="9"/>
      <c r="G15" s="9"/>
      <c r="H15" s="9"/>
      <c r="I15" s="9"/>
      <c r="J15" s="9"/>
      <c r="K15" s="9"/>
      <c r="M15" s="33"/>
      <c r="O15" s="9"/>
      <c r="P15" s="73" t="s">
        <v>59</v>
      </c>
      <c r="Q15" s="9"/>
      <c r="AG15" s="4" t="s">
        <v>60</v>
      </c>
    </row>
    <row r="16" spans="1:33" x14ac:dyDescent="0.25">
      <c r="B16" s="35" t="s">
        <v>31</v>
      </c>
      <c r="C16" s="36"/>
      <c r="D16" s="9"/>
      <c r="E16" s="35" t="s">
        <v>45</v>
      </c>
      <c r="F16" s="36"/>
      <c r="M16" s="33"/>
      <c r="O16" s="9"/>
      <c r="P16" s="9"/>
      <c r="Q16" s="9"/>
    </row>
    <row r="17" spans="1:14" x14ac:dyDescent="0.25">
      <c r="B17" s="34" t="s">
        <v>29</v>
      </c>
      <c r="C17" s="41">
        <v>100</v>
      </c>
      <c r="D17" s="9"/>
      <c r="E17" s="34" t="s">
        <v>46</v>
      </c>
      <c r="F17" s="41">
        <v>145</v>
      </c>
      <c r="M17" s="33"/>
    </row>
    <row r="18" spans="1:14" x14ac:dyDescent="0.25">
      <c r="B18" s="34" t="s">
        <v>30</v>
      </c>
      <c r="C18" s="41">
        <v>40</v>
      </c>
      <c r="D18" s="9"/>
      <c r="F18" s="9"/>
      <c r="G18" s="9"/>
      <c r="H18" s="9"/>
      <c r="I18" s="9"/>
      <c r="J18" s="9"/>
      <c r="K18" s="9"/>
      <c r="M18" s="33"/>
    </row>
    <row r="19" spans="1:14" x14ac:dyDescent="0.25">
      <c r="C19" s="37"/>
      <c r="D19" s="9"/>
      <c r="G19" s="9"/>
      <c r="H19" s="9"/>
      <c r="I19" s="9"/>
      <c r="J19" s="9"/>
      <c r="K19" s="9"/>
      <c r="M19" s="33"/>
    </row>
    <row r="20" spans="1:14" x14ac:dyDescent="0.25">
      <c r="B20" s="35" t="s">
        <v>32</v>
      </c>
      <c r="C20" s="36"/>
      <c r="D20" s="9"/>
      <c r="F20" s="9"/>
      <c r="M20" s="33"/>
    </row>
    <row r="21" spans="1:14" x14ac:dyDescent="0.25">
      <c r="B21" s="34" t="s">
        <v>33</v>
      </c>
      <c r="C21" s="41">
        <v>-163</v>
      </c>
    </row>
    <row r="23" spans="1:14" x14ac:dyDescent="0.25">
      <c r="B23" s="31" t="s">
        <v>27</v>
      </c>
      <c r="C23" s="32"/>
      <c r="D23" s="32"/>
      <c r="J23" s="60" t="s">
        <v>49</v>
      </c>
      <c r="K23" s="61"/>
      <c r="L23" s="11" t="s">
        <v>16</v>
      </c>
      <c r="M23" s="11" t="s">
        <v>24</v>
      </c>
    </row>
    <row r="24" spans="1:14" x14ac:dyDescent="0.25">
      <c r="B24" s="71" t="s">
        <v>8</v>
      </c>
      <c r="C24" s="47" t="s">
        <v>41</v>
      </c>
      <c r="D24" s="47" t="s">
        <v>42</v>
      </c>
      <c r="F24" s="58" t="s">
        <v>47</v>
      </c>
      <c r="G24" s="59"/>
      <c r="H24" s="58" t="s">
        <v>48</v>
      </c>
      <c r="I24" s="59"/>
      <c r="J24" s="62" t="s">
        <v>50</v>
      </c>
      <c r="K24" s="63"/>
      <c r="L24" s="28" t="s">
        <v>22</v>
      </c>
      <c r="M24" s="28" t="s">
        <v>22</v>
      </c>
    </row>
    <row r="25" spans="1:14" s="20" customFormat="1" ht="15.75" thickBot="1" x14ac:dyDescent="0.3">
      <c r="A25" s="18" t="s">
        <v>14</v>
      </c>
      <c r="B25" s="72"/>
      <c r="C25" s="39" t="s">
        <v>15</v>
      </c>
      <c r="D25" s="39" t="s">
        <v>15</v>
      </c>
      <c r="E25" s="18" t="s">
        <v>28</v>
      </c>
      <c r="F25" s="39" t="s">
        <v>15</v>
      </c>
      <c r="G25" s="29" t="s">
        <v>16</v>
      </c>
      <c r="H25" s="29" t="s">
        <v>15</v>
      </c>
      <c r="I25" s="29" t="s">
        <v>16</v>
      </c>
      <c r="J25" s="29" t="s">
        <v>16</v>
      </c>
      <c r="K25" s="29" t="s">
        <v>15</v>
      </c>
      <c r="L25" s="29" t="s">
        <v>9</v>
      </c>
      <c r="M25" s="29" t="s">
        <v>9</v>
      </c>
      <c r="N25" s="19" t="s">
        <v>10</v>
      </c>
    </row>
    <row r="26" spans="1:14" ht="15.75" thickTop="1" x14ac:dyDescent="0.25">
      <c r="A26" s="21">
        <v>0</v>
      </c>
      <c r="B26" s="48">
        <f>'1. 50 MHz AWG Meas Data'!A2</f>
        <v>10</v>
      </c>
      <c r="C26" s="38">
        <f>'1. 50 MHz AWG Meas Data'!B2</f>
        <v>-71.653820876799998</v>
      </c>
      <c r="D26" s="38">
        <f>C26+$C$11</f>
        <v>-61.756820443198116</v>
      </c>
      <c r="E26" s="46">
        <f>IF(B26&lt;=$C$17,0,-1*$C$18*LOG10(B26/$C$17))</f>
        <v>0</v>
      </c>
      <c r="F26" s="42">
        <f>D26+E26</f>
        <v>-61.756820443198116</v>
      </c>
      <c r="G26" s="43">
        <f t="shared" ref="G26:G89" si="0">10^(F26/10)</f>
        <v>6.6729513053952427E-7</v>
      </c>
      <c r="H26" s="42">
        <f>'7. JGEN 156.25 MHz Calcs'!C23</f>
        <v>-66.413567370899997</v>
      </c>
      <c r="I26" s="43">
        <f>10^(H26/10)</f>
        <v>2.2837221433738739E-7</v>
      </c>
      <c r="J26" s="43">
        <f>SQRT(G26^2+I26^2)</f>
        <v>7.0529189668046115E-7</v>
      </c>
      <c r="K26" s="43">
        <f>10*LOG10(J26)</f>
        <v>-61.516311058720831</v>
      </c>
      <c r="L26" s="22">
        <f t="shared" ref="L26:L89" si="1">IF($B26&gt;=$C$13, IF($B26&lt;=$C$14,J26,0),0)</f>
        <v>0</v>
      </c>
      <c r="M26" s="23" t="s">
        <v>17</v>
      </c>
    </row>
    <row r="27" spans="1:14" x14ac:dyDescent="0.25">
      <c r="A27" s="2">
        <v>1</v>
      </c>
      <c r="B27" s="48">
        <f>'1. 50 MHz AWG Meas Data'!A3</f>
        <v>10.1800975118</v>
      </c>
      <c r="C27" s="38">
        <f>'1. 50 MHz AWG Meas Data'!B3</f>
        <v>-70.912271382100002</v>
      </c>
      <c r="D27" s="38">
        <f t="shared" ref="D27:D90" si="2">C27+$C$11</f>
        <v>-61.01527094849812</v>
      </c>
      <c r="E27" s="3">
        <f t="shared" ref="E27:E90" si="3">IF(B27&lt;=$C$17,0,-1*$C$18*LOG10(B27/$C$17))</f>
        <v>0</v>
      </c>
      <c r="F27" s="42">
        <f t="shared" ref="F27:F90" si="4">D27+E27</f>
        <v>-61.01527094849812</v>
      </c>
      <c r="G27" s="43">
        <f t="shared" si="0"/>
        <v>7.9154007032571894E-7</v>
      </c>
      <c r="H27" s="42">
        <f>'7. JGEN 156.25 MHz Calcs'!C24</f>
        <v>-66.072553012300006</v>
      </c>
      <c r="I27" s="43">
        <f t="shared" ref="I27:I90" si="5">10^(H27/10)</f>
        <v>2.4702715620351016E-7</v>
      </c>
      <c r="J27" s="43">
        <f t="shared" ref="J27:J90" si="6">SQRT(G27^2+I27^2)</f>
        <v>8.2919123176335953E-7</v>
      </c>
      <c r="K27" s="43">
        <f t="shared" ref="K27:K90" si="7">10*LOG10(J27)</f>
        <v>-60.813452989767811</v>
      </c>
      <c r="L27" s="22">
        <f t="shared" si="1"/>
        <v>0</v>
      </c>
      <c r="M27" s="24">
        <f>((L27+L26)/2)*($B27-$B26)</f>
        <v>0</v>
      </c>
      <c r="N27" s="9"/>
    </row>
    <row r="28" spans="1:14" x14ac:dyDescent="0.25">
      <c r="A28" s="2">
        <v>2</v>
      </c>
      <c r="B28" s="48">
        <f>'1. 50 MHz AWG Meas Data'!A4</f>
        <v>10.363438535</v>
      </c>
      <c r="C28" s="38">
        <f>'1. 50 MHz AWG Meas Data'!B4</f>
        <v>-71.367340235900002</v>
      </c>
      <c r="D28" s="38">
        <f t="shared" si="2"/>
        <v>-61.47033980229812</v>
      </c>
      <c r="E28" s="3">
        <f t="shared" si="3"/>
        <v>0</v>
      </c>
      <c r="F28" s="42">
        <f t="shared" si="4"/>
        <v>-61.47033980229812</v>
      </c>
      <c r="G28" s="43">
        <f t="shared" si="0"/>
        <v>7.1279725699747476E-7</v>
      </c>
      <c r="H28" s="42">
        <f>'7. JGEN 156.25 MHz Calcs'!C25</f>
        <v>-66.536370765499996</v>
      </c>
      <c r="I28" s="43">
        <f t="shared" si="5"/>
        <v>2.2200508572696388E-7</v>
      </c>
      <c r="J28" s="43">
        <f t="shared" si="6"/>
        <v>7.4656961341308332E-7</v>
      </c>
      <c r="K28" s="43">
        <f t="shared" si="7"/>
        <v>-61.269296905355944</v>
      </c>
      <c r="L28" s="22">
        <f t="shared" si="1"/>
        <v>0</v>
      </c>
      <c r="M28" s="24">
        <f t="shared" ref="M28:M91" si="8">((L28+L27)/2)*($B28-$B27)</f>
        <v>0</v>
      </c>
      <c r="N28" s="9"/>
    </row>
    <row r="29" spans="1:14" x14ac:dyDescent="0.25">
      <c r="A29" s="2">
        <v>3</v>
      </c>
      <c r="B29" s="48">
        <f>'1. 50 MHz AWG Meas Data'!A5</f>
        <v>10.5500814844</v>
      </c>
      <c r="C29" s="38">
        <f>'1. 50 MHz AWG Meas Data'!B5</f>
        <v>-71.822066307699998</v>
      </c>
      <c r="D29" s="38">
        <f t="shared" si="2"/>
        <v>-61.925065874098117</v>
      </c>
      <c r="E29" s="3">
        <f t="shared" si="3"/>
        <v>0</v>
      </c>
      <c r="F29" s="42">
        <f t="shared" si="4"/>
        <v>-61.925065874098117</v>
      </c>
      <c r="G29" s="43">
        <f t="shared" si="0"/>
        <v>6.4193848446527308E-7</v>
      </c>
      <c r="H29" s="42">
        <f>'7. JGEN 156.25 MHz Calcs'!C26</f>
        <v>-67.000141701700002</v>
      </c>
      <c r="I29" s="43">
        <f t="shared" si="5"/>
        <v>1.9951972145678078E-7</v>
      </c>
      <c r="J29" s="43">
        <f t="shared" si="6"/>
        <v>6.722299733631066E-7</v>
      </c>
      <c r="K29" s="43">
        <f t="shared" si="7"/>
        <v>-61.724821271298708</v>
      </c>
      <c r="L29" s="22">
        <f t="shared" si="1"/>
        <v>0</v>
      </c>
      <c r="M29" s="24">
        <f t="shared" si="8"/>
        <v>0</v>
      </c>
      <c r="N29" s="9"/>
    </row>
    <row r="30" spans="1:14" x14ac:dyDescent="0.25">
      <c r="A30" s="2">
        <v>4</v>
      </c>
      <c r="B30" s="48">
        <f>'1. 50 MHz AWG Meas Data'!A6</f>
        <v>10.7400858268</v>
      </c>
      <c r="C30" s="38">
        <f>'1. 50 MHz AWG Meas Data'!B6</f>
        <v>-72.494360631199996</v>
      </c>
      <c r="D30" s="38">
        <f t="shared" si="2"/>
        <v>-62.597360197598114</v>
      </c>
      <c r="E30" s="3">
        <f t="shared" si="3"/>
        <v>0</v>
      </c>
      <c r="F30" s="42">
        <f t="shared" si="4"/>
        <v>-62.597360197598114</v>
      </c>
      <c r="G30" s="43">
        <f t="shared" si="0"/>
        <v>5.4987500665387374E-7</v>
      </c>
      <c r="H30" s="42">
        <f>'7. JGEN 156.25 MHz Calcs'!C27</f>
        <v>-67.019179633600004</v>
      </c>
      <c r="I30" s="43">
        <f t="shared" si="5"/>
        <v>1.9864701188627551E-7</v>
      </c>
      <c r="J30" s="43">
        <f t="shared" si="6"/>
        <v>5.8465644465270693E-7</v>
      </c>
      <c r="K30" s="43">
        <f t="shared" si="7"/>
        <v>-62.330992587393524</v>
      </c>
      <c r="L30" s="22">
        <f t="shared" si="1"/>
        <v>0</v>
      </c>
      <c r="M30" s="24">
        <f t="shared" si="8"/>
        <v>0</v>
      </c>
      <c r="N30" s="9"/>
    </row>
    <row r="31" spans="1:14" x14ac:dyDescent="0.25">
      <c r="A31" s="2">
        <v>5</v>
      </c>
      <c r="B31" s="48">
        <f>'1. 50 MHz AWG Meas Data'!A7</f>
        <v>10.9335121002</v>
      </c>
      <c r="C31" s="38">
        <f>'1. 50 MHz AWG Meas Data'!B7</f>
        <v>-72.948368109599997</v>
      </c>
      <c r="D31" s="38">
        <f t="shared" si="2"/>
        <v>-63.051367675998115</v>
      </c>
      <c r="E31" s="3">
        <f t="shared" si="3"/>
        <v>0</v>
      </c>
      <c r="F31" s="42">
        <f t="shared" si="4"/>
        <v>-63.051367675998115</v>
      </c>
      <c r="G31" s="43">
        <f t="shared" si="0"/>
        <v>4.9529418867336222E-7</v>
      </c>
      <c r="H31" s="42">
        <f>'7. JGEN 156.25 MHz Calcs'!C28</f>
        <v>-67.482851855500002</v>
      </c>
      <c r="I31" s="43">
        <f t="shared" si="5"/>
        <v>1.7853148378712588E-7</v>
      </c>
      <c r="J31" s="43">
        <f t="shared" si="6"/>
        <v>5.2648819933293554E-7</v>
      </c>
      <c r="K31" s="43">
        <f t="shared" si="7"/>
        <v>-62.786113586133929</v>
      </c>
      <c r="L31" s="22">
        <f t="shared" si="1"/>
        <v>0</v>
      </c>
      <c r="M31" s="24">
        <f t="shared" si="8"/>
        <v>0</v>
      </c>
      <c r="N31" s="9"/>
    </row>
    <row r="32" spans="1:14" x14ac:dyDescent="0.25">
      <c r="A32" s="2">
        <v>6</v>
      </c>
      <c r="B32" s="48">
        <f>'1. 50 MHz AWG Meas Data'!A8</f>
        <v>11.130421932699999</v>
      </c>
      <c r="C32" s="38">
        <f>'1. 50 MHz AWG Meas Data'!B8</f>
        <v>-74.123969419900007</v>
      </c>
      <c r="D32" s="38">
        <f t="shared" si="2"/>
        <v>-64.226968986298132</v>
      </c>
      <c r="E32" s="3">
        <f t="shared" si="3"/>
        <v>0</v>
      </c>
      <c r="F32" s="42">
        <f t="shared" si="4"/>
        <v>-64.226968986298132</v>
      </c>
      <c r="G32" s="43">
        <f t="shared" si="0"/>
        <v>3.778357968384399E-7</v>
      </c>
      <c r="H32" s="42">
        <f>'7. JGEN 156.25 MHz Calcs'!C29</f>
        <v>-66.543478630099997</v>
      </c>
      <c r="I32" s="43">
        <f t="shared" si="5"/>
        <v>2.2164203909375602E-7</v>
      </c>
      <c r="J32" s="43">
        <f t="shared" si="6"/>
        <v>4.3804689573854634E-7</v>
      </c>
      <c r="K32" s="43">
        <f t="shared" si="7"/>
        <v>-63.584793929884782</v>
      </c>
      <c r="L32" s="22">
        <f t="shared" si="1"/>
        <v>0</v>
      </c>
      <c r="M32" s="24">
        <f t="shared" si="8"/>
        <v>0</v>
      </c>
      <c r="N32" s="9"/>
    </row>
    <row r="33" spans="1:14" x14ac:dyDescent="0.25">
      <c r="A33" s="2">
        <v>7</v>
      </c>
      <c r="B33" s="48">
        <f>'1. 50 MHz AWG Meas Data'!A9</f>
        <v>11.3308780622</v>
      </c>
      <c r="C33" s="38">
        <f>'1. 50 MHz AWG Meas Data'!B9</f>
        <v>-74.577212285800002</v>
      </c>
      <c r="D33" s="38">
        <f t="shared" si="2"/>
        <v>-64.680211852198127</v>
      </c>
      <c r="E33" s="3">
        <f t="shared" si="3"/>
        <v>0</v>
      </c>
      <c r="F33" s="42">
        <f t="shared" si="4"/>
        <v>-64.680211852198127</v>
      </c>
      <c r="G33" s="43">
        <f t="shared" si="0"/>
        <v>3.4039158473194369E-7</v>
      </c>
      <c r="H33" s="42">
        <f>'7. JGEN 156.25 MHz Calcs'!C30</f>
        <v>-67.007044961600002</v>
      </c>
      <c r="I33" s="43">
        <f t="shared" si="5"/>
        <v>1.9920282993094141E-7</v>
      </c>
      <c r="J33" s="43">
        <f t="shared" si="6"/>
        <v>3.9439599187722427E-7</v>
      </c>
      <c r="K33" s="43">
        <f t="shared" si="7"/>
        <v>-64.040675073070162</v>
      </c>
      <c r="L33" s="22">
        <f t="shared" si="1"/>
        <v>0</v>
      </c>
      <c r="M33" s="24">
        <f t="shared" si="8"/>
        <v>0</v>
      </c>
      <c r="N33" s="9"/>
    </row>
    <row r="34" spans="1:14" x14ac:dyDescent="0.25">
      <c r="A34" s="2">
        <v>8</v>
      </c>
      <c r="B34" s="48">
        <f>'1. 50 MHz AWG Meas Data'!A10</f>
        <v>11.534944356800001</v>
      </c>
      <c r="C34" s="38">
        <f>'1. 50 MHz AWG Meas Data'!B10</f>
        <v>-75.030054830799997</v>
      </c>
      <c r="D34" s="38">
        <f t="shared" si="2"/>
        <v>-65.133054397198123</v>
      </c>
      <c r="E34" s="3">
        <f t="shared" si="3"/>
        <v>0</v>
      </c>
      <c r="F34" s="42">
        <f t="shared" si="4"/>
        <v>-65.133054397198123</v>
      </c>
      <c r="G34" s="43">
        <f t="shared" si="0"/>
        <v>3.0668643011651713E-7</v>
      </c>
      <c r="H34" s="42">
        <f>'7. JGEN 156.25 MHz Calcs'!C31</f>
        <v>-67.470555498400003</v>
      </c>
      <c r="I34" s="43">
        <f t="shared" si="5"/>
        <v>1.7903768354505954E-7</v>
      </c>
      <c r="J34" s="43">
        <f t="shared" si="6"/>
        <v>3.5512118853539877E-7</v>
      </c>
      <c r="K34" s="43">
        <f t="shared" si="7"/>
        <v>-64.496234144641576</v>
      </c>
      <c r="L34" s="22">
        <f t="shared" si="1"/>
        <v>0</v>
      </c>
      <c r="M34" s="24">
        <f t="shared" si="8"/>
        <v>0</v>
      </c>
      <c r="N34" s="9"/>
    </row>
    <row r="35" spans="1:14" x14ac:dyDescent="0.25">
      <c r="A35" s="2">
        <v>9</v>
      </c>
      <c r="B35" s="48">
        <f>'1. 50 MHz AWG Meas Data'!A11</f>
        <v>11.7426858345</v>
      </c>
      <c r="C35" s="38">
        <f>'1. 50 MHz AWG Meas Data'!B11</f>
        <v>-75.171040906900004</v>
      </c>
      <c r="D35" s="38">
        <f t="shared" si="2"/>
        <v>-65.274040473298129</v>
      </c>
      <c r="E35" s="3">
        <f t="shared" si="3"/>
        <v>0</v>
      </c>
      <c r="F35" s="42">
        <f t="shared" si="4"/>
        <v>-65.274040473298129</v>
      </c>
      <c r="G35" s="43">
        <f t="shared" si="0"/>
        <v>2.9689026179400588E-7</v>
      </c>
      <c r="H35" s="42">
        <f>'7. JGEN 156.25 MHz Calcs'!C32</f>
        <v>-67.397957208799994</v>
      </c>
      <c r="I35" s="43">
        <f t="shared" si="5"/>
        <v>1.8205569927398471E-7</v>
      </c>
      <c r="J35" s="43">
        <f t="shared" si="6"/>
        <v>3.4826441849010772E-7</v>
      </c>
      <c r="K35" s="43">
        <f t="shared" si="7"/>
        <v>-64.580908943122807</v>
      </c>
      <c r="L35" s="22">
        <f t="shared" si="1"/>
        <v>0</v>
      </c>
      <c r="M35" s="24">
        <f t="shared" si="8"/>
        <v>0</v>
      </c>
      <c r="N35" s="9"/>
    </row>
    <row r="36" spans="1:14" x14ac:dyDescent="0.25">
      <c r="A36" s="2">
        <v>10</v>
      </c>
      <c r="B36" s="48">
        <f>'1. 50 MHz AWG Meas Data'!A12</f>
        <v>11.954168684600001</v>
      </c>
      <c r="C36" s="38">
        <f>'1. 50 MHz AWG Meas Data'!B12</f>
        <v>-75.623045233699997</v>
      </c>
      <c r="D36" s="38">
        <f t="shared" si="2"/>
        <v>-65.726044800098123</v>
      </c>
      <c r="E36" s="3">
        <f t="shared" si="3"/>
        <v>0</v>
      </c>
      <c r="F36" s="42">
        <f t="shared" si="4"/>
        <v>-65.726044800098123</v>
      </c>
      <c r="G36" s="43">
        <f t="shared" si="0"/>
        <v>2.6754418737153636E-7</v>
      </c>
      <c r="H36" s="42">
        <f>'7. JGEN 156.25 MHz Calcs'!C33</f>
        <v>-67.861350121100003</v>
      </c>
      <c r="I36" s="43">
        <f t="shared" si="5"/>
        <v>1.6363077521142207E-7</v>
      </c>
      <c r="J36" s="43">
        <f t="shared" si="6"/>
        <v>3.1361588415223275E-7</v>
      </c>
      <c r="K36" s="43">
        <f t="shared" si="7"/>
        <v>-65.036019490967675</v>
      </c>
      <c r="L36" s="22">
        <f t="shared" si="1"/>
        <v>0</v>
      </c>
      <c r="M36" s="24">
        <f t="shared" si="8"/>
        <v>0</v>
      </c>
      <c r="N36" s="9"/>
    </row>
    <row r="37" spans="1:14" x14ac:dyDescent="0.25">
      <c r="A37" s="2">
        <v>11</v>
      </c>
      <c r="B37" s="48">
        <f>'1. 50 MHz AWG Meas Data'!A13</f>
        <v>12.1694602882</v>
      </c>
      <c r="C37" s="38">
        <f>'1. 50 MHz AWG Meas Data'!B13</f>
        <v>-75.549487317000001</v>
      </c>
      <c r="D37" s="38">
        <f t="shared" si="2"/>
        <v>-65.652486883398126</v>
      </c>
      <c r="E37" s="3">
        <f t="shared" si="3"/>
        <v>0</v>
      </c>
      <c r="F37" s="42">
        <f t="shared" si="4"/>
        <v>-65.652486883398126</v>
      </c>
      <c r="G37" s="43">
        <f t="shared" si="0"/>
        <v>2.7211426646467866E-7</v>
      </c>
      <c r="H37" s="42">
        <f>'7. JGEN 156.25 MHz Calcs'!C34</f>
        <v>-67.997948411199999</v>
      </c>
      <c r="I37" s="43">
        <f t="shared" si="5"/>
        <v>1.5856420661835181E-7</v>
      </c>
      <c r="J37" s="43">
        <f t="shared" si="6"/>
        <v>3.1494250528329374E-7</v>
      </c>
      <c r="K37" s="43">
        <f t="shared" si="7"/>
        <v>-65.017687221381678</v>
      </c>
      <c r="L37" s="22">
        <f t="shared" si="1"/>
        <v>0</v>
      </c>
      <c r="M37" s="24">
        <f t="shared" si="8"/>
        <v>0</v>
      </c>
      <c r="N37" s="9"/>
    </row>
    <row r="38" spans="1:14" x14ac:dyDescent="0.25">
      <c r="A38" s="2">
        <v>12</v>
      </c>
      <c r="B38" s="48">
        <f>'1. 50 MHz AWG Meas Data'!A14</f>
        <v>12.3886292399</v>
      </c>
      <c r="C38" s="38">
        <f>'1. 50 MHz AWG Meas Data'!B14</f>
        <v>-76.000601223499999</v>
      </c>
      <c r="D38" s="38">
        <f t="shared" si="2"/>
        <v>-66.103600789898124</v>
      </c>
      <c r="E38" s="3">
        <f t="shared" si="3"/>
        <v>0</v>
      </c>
      <c r="F38" s="42">
        <f t="shared" si="4"/>
        <v>-66.103600789898124</v>
      </c>
      <c r="G38" s="43">
        <f t="shared" si="0"/>
        <v>2.4526745292883615E-7</v>
      </c>
      <c r="H38" s="42">
        <f>'7. JGEN 156.25 MHz Calcs'!C35</f>
        <v>-68.461215178200007</v>
      </c>
      <c r="I38" s="43">
        <f t="shared" si="5"/>
        <v>1.4252087570980004E-7</v>
      </c>
      <c r="J38" s="43">
        <f t="shared" si="6"/>
        <v>2.8366939115683092E-7</v>
      </c>
      <c r="K38" s="43">
        <f t="shared" si="7"/>
        <v>-65.471875234528341</v>
      </c>
      <c r="L38" s="22">
        <f t="shared" si="1"/>
        <v>0</v>
      </c>
      <c r="M38" s="24">
        <f t="shared" si="8"/>
        <v>0</v>
      </c>
      <c r="N38" s="9"/>
    </row>
    <row r="39" spans="1:14" x14ac:dyDescent="0.25">
      <c r="A39" s="2">
        <v>13</v>
      </c>
      <c r="B39" s="48">
        <f>'1. 50 MHz AWG Meas Data'!A15</f>
        <v>12.61174537</v>
      </c>
      <c r="C39" s="38">
        <f>'1. 50 MHz AWG Meas Data'!B15</f>
        <v>-75.960126411399997</v>
      </c>
      <c r="D39" s="38">
        <f t="shared" si="2"/>
        <v>-66.063125977798123</v>
      </c>
      <c r="E39" s="3">
        <f t="shared" si="3"/>
        <v>0</v>
      </c>
      <c r="F39" s="42">
        <f t="shared" si="4"/>
        <v>-66.063125977798123</v>
      </c>
      <c r="G39" s="43">
        <f t="shared" si="0"/>
        <v>2.4756394929891656E-7</v>
      </c>
      <c r="H39" s="42">
        <f>'7. JGEN 156.25 MHz Calcs'!C36</f>
        <v>-68.119202595999994</v>
      </c>
      <c r="I39" s="43">
        <f t="shared" si="5"/>
        <v>1.5419835491036129E-7</v>
      </c>
      <c r="J39" s="43">
        <f t="shared" si="6"/>
        <v>2.9165911892059584E-7</v>
      </c>
      <c r="K39" s="43">
        <f t="shared" si="7"/>
        <v>-65.351244405095215</v>
      </c>
      <c r="L39" s="22">
        <f t="shared" si="1"/>
        <v>0</v>
      </c>
      <c r="M39" s="24">
        <f t="shared" si="8"/>
        <v>0</v>
      </c>
      <c r="N39" s="9"/>
    </row>
    <row r="40" spans="1:14" x14ac:dyDescent="0.25">
      <c r="A40" s="2">
        <v>14</v>
      </c>
      <c r="B40" s="48">
        <f>'1. 50 MHz AWG Meas Data'!A16</f>
        <v>12.8388797661</v>
      </c>
      <c r="C40" s="38">
        <f>'1. 50 MHz AWG Meas Data'!B16</f>
        <v>-76.410295139300004</v>
      </c>
      <c r="D40" s="38">
        <f t="shared" si="2"/>
        <v>-66.513294705698129</v>
      </c>
      <c r="E40" s="3">
        <f t="shared" si="3"/>
        <v>0</v>
      </c>
      <c r="F40" s="42">
        <f t="shared" si="4"/>
        <v>-66.513294705698129</v>
      </c>
      <c r="G40" s="43">
        <f t="shared" si="0"/>
        <v>2.2318784015267573E-7</v>
      </c>
      <c r="H40" s="42">
        <f>'7. JGEN 156.25 MHz Calcs'!C37</f>
        <v>-68.582334093699998</v>
      </c>
      <c r="I40" s="43">
        <f t="shared" si="5"/>
        <v>1.3860107242185889E-7</v>
      </c>
      <c r="J40" s="43">
        <f t="shared" si="6"/>
        <v>2.6272241866370235E-7</v>
      </c>
      <c r="K40" s="43">
        <f t="shared" si="7"/>
        <v>-65.805028663592807</v>
      </c>
      <c r="L40" s="22">
        <f t="shared" si="1"/>
        <v>0</v>
      </c>
      <c r="M40" s="24">
        <f t="shared" si="8"/>
        <v>0</v>
      </c>
      <c r="N40" s="9"/>
    </row>
    <row r="41" spans="1:14" x14ac:dyDescent="0.25">
      <c r="A41" s="2">
        <v>15</v>
      </c>
      <c r="B41" s="48">
        <f>'1. 50 MHz AWG Meas Data'!A17</f>
        <v>13.070104796100001</v>
      </c>
      <c r="C41" s="38">
        <f>'1. 50 MHz AWG Meas Data'!B17</f>
        <v>-75.734398168799999</v>
      </c>
      <c r="D41" s="38">
        <f t="shared" si="2"/>
        <v>-65.837397735198124</v>
      </c>
      <c r="E41" s="3">
        <f t="shared" si="3"/>
        <v>0</v>
      </c>
      <c r="F41" s="42">
        <f t="shared" si="4"/>
        <v>-65.837397735198124</v>
      </c>
      <c r="G41" s="43">
        <f t="shared" si="0"/>
        <v>2.6077156085043767E-7</v>
      </c>
      <c r="H41" s="42">
        <f>'7. JGEN 156.25 MHz Calcs'!C38</f>
        <v>-69.059082759800006</v>
      </c>
      <c r="I41" s="43">
        <f t="shared" si="5"/>
        <v>1.2419145751862546E-7</v>
      </c>
      <c r="J41" s="43">
        <f t="shared" si="6"/>
        <v>2.8883442500673993E-7</v>
      </c>
      <c r="K41" s="43">
        <f t="shared" si="7"/>
        <v>-65.39351046214999</v>
      </c>
      <c r="L41" s="22">
        <f t="shared" si="1"/>
        <v>0</v>
      </c>
      <c r="M41" s="24">
        <f t="shared" si="8"/>
        <v>0</v>
      </c>
      <c r="N41" s="9"/>
    </row>
    <row r="42" spans="1:14" x14ac:dyDescent="0.25">
      <c r="A42" s="2">
        <v>16</v>
      </c>
      <c r="B42" s="48">
        <f>'1. 50 MHz AWG Meas Data'!A18</f>
        <v>13.3054941314</v>
      </c>
      <c r="C42" s="38">
        <f>'1. 50 MHz AWG Meas Data'!B18</f>
        <v>-76.183564372600003</v>
      </c>
      <c r="D42" s="38">
        <f t="shared" si="2"/>
        <v>-66.286563938998128</v>
      </c>
      <c r="E42" s="3">
        <f t="shared" si="3"/>
        <v>0</v>
      </c>
      <c r="F42" s="42">
        <f t="shared" si="4"/>
        <v>-66.286563938998128</v>
      </c>
      <c r="G42" s="43">
        <f t="shared" si="0"/>
        <v>2.3514925443035389E-7</v>
      </c>
      <c r="H42" s="42">
        <f>'7. JGEN 156.25 MHz Calcs'!C39</f>
        <v>-69.522069221199999</v>
      </c>
      <c r="I42" s="43">
        <f t="shared" si="5"/>
        <v>1.1163312385702153E-7</v>
      </c>
      <c r="J42" s="43">
        <f t="shared" si="6"/>
        <v>2.6030199039044708E-7</v>
      </c>
      <c r="K42" s="43">
        <f t="shared" si="7"/>
        <v>-65.845225110598648</v>
      </c>
      <c r="L42" s="22">
        <f t="shared" si="1"/>
        <v>0</v>
      </c>
      <c r="M42" s="24">
        <f t="shared" si="8"/>
        <v>0</v>
      </c>
      <c r="N42" s="9"/>
    </row>
    <row r="43" spans="1:14" x14ac:dyDescent="0.25">
      <c r="A43" s="2">
        <v>17</v>
      </c>
      <c r="B43" s="48">
        <f>'1. 50 MHz AWG Meas Data'!A19</f>
        <v>13.545122770000001</v>
      </c>
      <c r="C43" s="38">
        <f>'1. 50 MHz AWG Meas Data'!B19</f>
        <v>-74.817628279299996</v>
      </c>
      <c r="D43" s="38">
        <f t="shared" si="2"/>
        <v>-64.920627845698121</v>
      </c>
      <c r="E43" s="3">
        <f t="shared" si="3"/>
        <v>0</v>
      </c>
      <c r="F43" s="42">
        <f t="shared" si="4"/>
        <v>-64.920627845698121</v>
      </c>
      <c r="G43" s="43">
        <f t="shared" si="0"/>
        <v>3.2206031652867704E-7</v>
      </c>
      <c r="H43" s="42">
        <f>'7. JGEN 156.25 MHz Calcs'!C40</f>
        <v>-69.420184731399999</v>
      </c>
      <c r="I43" s="43">
        <f t="shared" si="5"/>
        <v>1.1428297223773492E-7</v>
      </c>
      <c r="J43" s="43">
        <f t="shared" si="6"/>
        <v>3.4173592908273859E-7</v>
      </c>
      <c r="K43" s="43">
        <f t="shared" si="7"/>
        <v>-64.663093583915327</v>
      </c>
      <c r="L43" s="22">
        <f t="shared" si="1"/>
        <v>0</v>
      </c>
      <c r="M43" s="24">
        <f t="shared" si="8"/>
        <v>0</v>
      </c>
      <c r="N43" s="9"/>
    </row>
    <row r="44" spans="1:14" x14ac:dyDescent="0.25">
      <c r="A44" s="2">
        <v>18</v>
      </c>
      <c r="B44" s="48">
        <f>'1. 50 MHz AWG Meas Data'!A20</f>
        <v>13.789067060800001</v>
      </c>
      <c r="C44" s="38">
        <f>'1. 50 MHz AWG Meas Data'!B20</f>
        <v>-75.265732009199994</v>
      </c>
      <c r="D44" s="38">
        <f t="shared" si="2"/>
        <v>-65.368731575598119</v>
      </c>
      <c r="E44" s="3">
        <f t="shared" si="3"/>
        <v>0</v>
      </c>
      <c r="F44" s="42">
        <f t="shared" si="4"/>
        <v>-65.368731575598119</v>
      </c>
      <c r="G44" s="43">
        <f t="shared" si="0"/>
        <v>2.9048709431996071E-7</v>
      </c>
      <c r="H44" s="42">
        <f>'7. JGEN 156.25 MHz Calcs'!C41</f>
        <v>-69.8830157031</v>
      </c>
      <c r="I44" s="43">
        <f t="shared" si="5"/>
        <v>1.0273027003392135E-7</v>
      </c>
      <c r="J44" s="43">
        <f t="shared" si="6"/>
        <v>3.0811728342904778E-7</v>
      </c>
      <c r="K44" s="43">
        <f t="shared" si="7"/>
        <v>-65.112839398286695</v>
      </c>
      <c r="L44" s="22">
        <f t="shared" si="1"/>
        <v>0</v>
      </c>
      <c r="M44" s="24">
        <f t="shared" si="8"/>
        <v>0</v>
      </c>
      <c r="N44" s="9"/>
    </row>
    <row r="45" spans="1:14" x14ac:dyDescent="0.25">
      <c r="A45" s="2">
        <v>19</v>
      </c>
      <c r="B45" s="48">
        <f>'1. 50 MHz AWG Meas Data'!A21</f>
        <v>14.0374047276</v>
      </c>
      <c r="C45" s="38">
        <f>'1. 50 MHz AWG Meas Data'!B21</f>
        <v>-75.6256247898</v>
      </c>
      <c r="D45" s="38">
        <f t="shared" si="2"/>
        <v>-65.728624356198125</v>
      </c>
      <c r="E45" s="3">
        <f t="shared" si="3"/>
        <v>0</v>
      </c>
      <c r="F45" s="42">
        <f t="shared" si="4"/>
        <v>-65.728624356198125</v>
      </c>
      <c r="G45" s="43">
        <f t="shared" si="0"/>
        <v>2.6738532274191127E-7</v>
      </c>
      <c r="H45" s="42">
        <f>'7. JGEN 156.25 MHz Calcs'!C42</f>
        <v>-69.995457947600002</v>
      </c>
      <c r="I45" s="43">
        <f t="shared" si="5"/>
        <v>1.0010463933026416E-7</v>
      </c>
      <c r="J45" s="43">
        <f t="shared" si="6"/>
        <v>2.855098065447811E-7</v>
      </c>
      <c r="K45" s="43">
        <f t="shared" si="7"/>
        <v>-65.443789702372484</v>
      </c>
      <c r="L45" s="22">
        <f t="shared" si="1"/>
        <v>0</v>
      </c>
      <c r="M45" s="24">
        <f t="shared" si="8"/>
        <v>0</v>
      </c>
      <c r="N45" s="9"/>
    </row>
    <row r="46" spans="1:14" x14ac:dyDescent="0.25">
      <c r="A46" s="2">
        <v>20</v>
      </c>
      <c r="B46" s="48">
        <f>'1. 50 MHz AWG Meas Data'!A22</f>
        <v>14.2902148939</v>
      </c>
      <c r="C46" s="38">
        <f>'1. 50 MHz AWG Meas Data'!B22</f>
        <v>-76.072603490600002</v>
      </c>
      <c r="D46" s="38">
        <f t="shared" si="2"/>
        <v>-66.175603056998128</v>
      </c>
      <c r="E46" s="3">
        <f t="shared" si="3"/>
        <v>0</v>
      </c>
      <c r="F46" s="42">
        <f t="shared" si="4"/>
        <v>-66.175603056998128</v>
      </c>
      <c r="G46" s="43">
        <f t="shared" si="0"/>
        <v>2.4123465332930125E-7</v>
      </c>
      <c r="H46" s="42">
        <f>'7. JGEN 156.25 MHz Calcs'!C43</f>
        <v>-70.458122244899997</v>
      </c>
      <c r="I46" s="43">
        <f t="shared" si="5"/>
        <v>8.9988658057047831E-8</v>
      </c>
      <c r="J46" s="43">
        <f t="shared" si="6"/>
        <v>2.5747255493705814E-7</v>
      </c>
      <c r="K46" s="43">
        <f t="shared" si="7"/>
        <v>-65.892690573980488</v>
      </c>
      <c r="L46" s="22">
        <f t="shared" si="1"/>
        <v>0</v>
      </c>
      <c r="M46" s="24">
        <f t="shared" si="8"/>
        <v>0</v>
      </c>
      <c r="N46" s="9"/>
    </row>
    <row r="47" spans="1:14" x14ac:dyDescent="0.25">
      <c r="A47" s="2">
        <v>21</v>
      </c>
      <c r="B47" s="48">
        <f>'1. 50 MHz AWG Meas Data'!A23</f>
        <v>14.5475781085</v>
      </c>
      <c r="C47" s="38">
        <f>'1. 50 MHz AWG Meas Data'!B23</f>
        <v>-77.198365655999993</v>
      </c>
      <c r="D47" s="38">
        <f t="shared" si="2"/>
        <v>-67.301365222398118</v>
      </c>
      <c r="E47" s="3">
        <f t="shared" si="3"/>
        <v>0</v>
      </c>
      <c r="F47" s="42">
        <f t="shared" si="4"/>
        <v>-67.301365222398118</v>
      </c>
      <c r="G47" s="43">
        <f t="shared" si="0"/>
        <v>1.8615018739795132E-7</v>
      </c>
      <c r="H47" s="42">
        <f>'7. JGEN 156.25 MHz Calcs'!C44</f>
        <v>-70.350684031399993</v>
      </c>
      <c r="I47" s="43">
        <f t="shared" si="5"/>
        <v>9.2242612986088781E-8</v>
      </c>
      <c r="J47" s="43">
        <f t="shared" si="6"/>
        <v>2.0775127416888146E-7</v>
      </c>
      <c r="K47" s="43">
        <f t="shared" si="7"/>
        <v>-66.824563039442495</v>
      </c>
      <c r="L47" s="22">
        <f t="shared" si="1"/>
        <v>0</v>
      </c>
      <c r="M47" s="24">
        <f t="shared" si="8"/>
        <v>0</v>
      </c>
      <c r="N47" s="9"/>
    </row>
    <row r="48" spans="1:14" x14ac:dyDescent="0.25">
      <c r="A48" s="2">
        <v>22</v>
      </c>
      <c r="B48" s="48">
        <f>'1. 50 MHz AWG Meas Data'!A24</f>
        <v>14.8095763705</v>
      </c>
      <c r="C48" s="38">
        <f>'1. 50 MHz AWG Meas Data'!B24</f>
        <v>-77.360576815499996</v>
      </c>
      <c r="D48" s="38">
        <f t="shared" si="2"/>
        <v>-67.463576381898122</v>
      </c>
      <c r="E48" s="3">
        <f t="shared" si="3"/>
        <v>0</v>
      </c>
      <c r="F48" s="42">
        <f t="shared" si="4"/>
        <v>-67.463576381898122</v>
      </c>
      <c r="G48" s="43">
        <f t="shared" si="0"/>
        <v>1.7932562857674627E-7</v>
      </c>
      <c r="H48" s="42">
        <f>'7. JGEN 156.25 MHz Calcs'!C45</f>
        <v>-69.029238819400007</v>
      </c>
      <c r="I48" s="43">
        <f t="shared" si="5"/>
        <v>1.2504781802097989E-7</v>
      </c>
      <c r="J48" s="43">
        <f t="shared" si="6"/>
        <v>2.1861984780950987E-7</v>
      </c>
      <c r="K48" s="43">
        <f t="shared" si="7"/>
        <v>-66.603104123641103</v>
      </c>
      <c r="L48" s="22">
        <f t="shared" si="1"/>
        <v>0</v>
      </c>
      <c r="M48" s="24">
        <f t="shared" si="8"/>
        <v>0</v>
      </c>
      <c r="N48" s="9"/>
    </row>
    <row r="49" spans="1:14" x14ac:dyDescent="0.25">
      <c r="A49" s="2">
        <v>23</v>
      </c>
      <c r="B49" s="48">
        <f>'1. 50 MHz AWG Meas Data'!A25</f>
        <v>15.076293156</v>
      </c>
      <c r="C49" s="38">
        <f>'1. 50 MHz AWG Meas Data'!B25</f>
        <v>-77.805745026799997</v>
      </c>
      <c r="D49" s="38">
        <f t="shared" si="2"/>
        <v>-67.908744593198122</v>
      </c>
      <c r="E49" s="3">
        <f t="shared" si="3"/>
        <v>0</v>
      </c>
      <c r="F49" s="42">
        <f t="shared" si="4"/>
        <v>-67.908744593198122</v>
      </c>
      <c r="G49" s="43">
        <f t="shared" si="0"/>
        <v>1.6185478405733878E-7</v>
      </c>
      <c r="H49" s="42">
        <f>'7. JGEN 156.25 MHz Calcs'!C46</f>
        <v>-69.491630414599996</v>
      </c>
      <c r="I49" s="43">
        <f t="shared" si="5"/>
        <v>1.1241828575663554E-7</v>
      </c>
      <c r="J49" s="43">
        <f t="shared" si="6"/>
        <v>1.9706557815790238E-7</v>
      </c>
      <c r="K49" s="43">
        <f t="shared" si="7"/>
        <v>-67.053892281893994</v>
      </c>
      <c r="L49" s="22">
        <f t="shared" si="1"/>
        <v>0</v>
      </c>
      <c r="M49" s="24">
        <f t="shared" si="8"/>
        <v>0</v>
      </c>
      <c r="N49" s="9"/>
    </row>
    <row r="50" spans="1:14" x14ac:dyDescent="0.25">
      <c r="A50" s="2">
        <v>24</v>
      </c>
      <c r="B50" s="48">
        <f>'1. 50 MHz AWG Meas Data'!A26</f>
        <v>15.3478134445</v>
      </c>
      <c r="C50" s="38">
        <f>'1. 50 MHz AWG Meas Data'!B26</f>
        <v>-78.449040875199998</v>
      </c>
      <c r="D50" s="38">
        <f t="shared" si="2"/>
        <v>-68.552040441598123</v>
      </c>
      <c r="E50" s="3">
        <f t="shared" si="3"/>
        <v>0</v>
      </c>
      <c r="F50" s="42">
        <f t="shared" si="4"/>
        <v>-68.552040441598123</v>
      </c>
      <c r="G50" s="43">
        <f t="shared" si="0"/>
        <v>1.3957124607409743E-7</v>
      </c>
      <c r="H50" s="42">
        <f>'7. JGEN 156.25 MHz Calcs'!C47</f>
        <v>-69.833694918999996</v>
      </c>
      <c r="I50" s="43">
        <f t="shared" si="5"/>
        <v>1.0390357920083555E-7</v>
      </c>
      <c r="J50" s="43">
        <f t="shared" si="6"/>
        <v>1.7400024856712291E-7</v>
      </c>
      <c r="K50" s="43">
        <f t="shared" si="7"/>
        <v>-67.594501313079022</v>
      </c>
      <c r="L50" s="22">
        <f t="shared" si="1"/>
        <v>0</v>
      </c>
      <c r="M50" s="24">
        <f t="shared" si="8"/>
        <v>0</v>
      </c>
      <c r="N50" s="9"/>
    </row>
    <row r="51" spans="1:14" x14ac:dyDescent="0.25">
      <c r="A51" s="2">
        <v>25</v>
      </c>
      <c r="B51" s="48">
        <f>'1. 50 MHz AWG Meas Data'!A27</f>
        <v>15.6242237458</v>
      </c>
      <c r="C51" s="38">
        <f>'1. 50 MHz AWG Meas Data'!B27</f>
        <v>-78.892916426499994</v>
      </c>
      <c r="D51" s="38">
        <f t="shared" si="2"/>
        <v>-68.995915992898119</v>
      </c>
      <c r="E51" s="3">
        <f t="shared" si="3"/>
        <v>0</v>
      </c>
      <c r="F51" s="42">
        <f t="shared" si="4"/>
        <v>-68.995915992898119</v>
      </c>
      <c r="G51" s="43">
        <f t="shared" si="0"/>
        <v>1.2601098335981067E-7</v>
      </c>
      <c r="H51" s="42">
        <f>'7. JGEN 156.25 MHz Calcs'!C48</f>
        <v>-70.295888356500001</v>
      </c>
      <c r="I51" s="43">
        <f t="shared" si="5"/>
        <v>9.3413826919502224E-8</v>
      </c>
      <c r="J51" s="43">
        <f t="shared" si="6"/>
        <v>1.568595262872268E-7</v>
      </c>
      <c r="K51" s="43">
        <f t="shared" si="7"/>
        <v>-68.044891008849874</v>
      </c>
      <c r="L51" s="22">
        <f t="shared" si="1"/>
        <v>0</v>
      </c>
      <c r="M51" s="24">
        <f t="shared" si="8"/>
        <v>0</v>
      </c>
      <c r="N51" s="9"/>
    </row>
    <row r="52" spans="1:14" x14ac:dyDescent="0.25">
      <c r="A52" s="2">
        <v>26</v>
      </c>
      <c r="B52" s="48">
        <f>'1. 50 MHz AWG Meas Data'!A28</f>
        <v>15.9056121278</v>
      </c>
      <c r="C52" s="38">
        <f>'1. 50 MHz AWG Meas Data'!B28</f>
        <v>-78.847581244200001</v>
      </c>
      <c r="D52" s="38">
        <f t="shared" si="2"/>
        <v>-68.950580810598126</v>
      </c>
      <c r="E52" s="3">
        <f t="shared" si="3"/>
        <v>0</v>
      </c>
      <c r="F52" s="42">
        <f t="shared" si="4"/>
        <v>-68.950580810598126</v>
      </c>
      <c r="G52" s="43">
        <f t="shared" si="0"/>
        <v>1.273332778454883E-7</v>
      </c>
      <c r="H52" s="42">
        <f>'7. JGEN 156.25 MHz Calcs'!C49</f>
        <v>-72.079619753399996</v>
      </c>
      <c r="I52" s="43">
        <f t="shared" si="5"/>
        <v>6.1949531262392465E-8</v>
      </c>
      <c r="J52" s="43">
        <f t="shared" si="6"/>
        <v>1.4160334766701832E-7</v>
      </c>
      <c r="K52" s="43">
        <f t="shared" si="7"/>
        <v>-68.489264793007166</v>
      </c>
      <c r="L52" s="22">
        <f t="shared" si="1"/>
        <v>0</v>
      </c>
      <c r="M52" s="24">
        <f t="shared" si="8"/>
        <v>0</v>
      </c>
      <c r="N52" s="9"/>
    </row>
    <row r="53" spans="1:14" x14ac:dyDescent="0.25">
      <c r="A53" s="2">
        <v>27</v>
      </c>
      <c r="B53" s="48">
        <f>'1. 50 MHz AWG Meas Data'!A29</f>
        <v>16.192068244600001</v>
      </c>
      <c r="C53" s="38">
        <f>'1. 50 MHz AWG Meas Data'!B29</f>
        <v>-79.893165509599996</v>
      </c>
      <c r="D53" s="38">
        <f t="shared" si="2"/>
        <v>-69.996165075998121</v>
      </c>
      <c r="E53" s="3">
        <f t="shared" si="3"/>
        <v>0</v>
      </c>
      <c r="F53" s="42">
        <f t="shared" si="4"/>
        <v>-69.996165075998121</v>
      </c>
      <c r="G53" s="43">
        <f t="shared" si="0"/>
        <v>1.0008834138643153E-7</v>
      </c>
      <c r="H53" s="42">
        <f>'7. JGEN 156.25 MHz Calcs'!C50</f>
        <v>-71.980261690099994</v>
      </c>
      <c r="I53" s="43">
        <f t="shared" si="5"/>
        <v>6.3383151771831481E-8</v>
      </c>
      <c r="J53" s="43">
        <f t="shared" si="6"/>
        <v>1.1846982742461426E-7</v>
      </c>
      <c r="K53" s="43">
        <f t="shared" si="7"/>
        <v>-69.263922441815268</v>
      </c>
      <c r="L53" s="22">
        <f t="shared" si="1"/>
        <v>0</v>
      </c>
      <c r="M53" s="24">
        <f t="shared" si="8"/>
        <v>0</v>
      </c>
      <c r="N53" s="9"/>
    </row>
    <row r="54" spans="1:14" x14ac:dyDescent="0.25">
      <c r="A54" s="2">
        <v>28</v>
      </c>
      <c r="B54" s="48">
        <f>'1. 50 MHz AWG Meas Data'!A30</f>
        <v>16.483683364800001</v>
      </c>
      <c r="C54" s="38">
        <f>'1. 50 MHz AWG Meas Data'!B30</f>
        <v>-80.334967433200006</v>
      </c>
      <c r="D54" s="38">
        <f t="shared" si="2"/>
        <v>-70.437966999598132</v>
      </c>
      <c r="E54" s="3">
        <f t="shared" si="3"/>
        <v>0</v>
      </c>
      <c r="F54" s="42">
        <f t="shared" si="4"/>
        <v>-70.437966999598132</v>
      </c>
      <c r="G54" s="43">
        <f t="shared" si="0"/>
        <v>9.0407258520060342E-8</v>
      </c>
      <c r="H54" s="42">
        <f>'7. JGEN 156.25 MHz Calcs'!C51</f>
        <v>-72.442131078599999</v>
      </c>
      <c r="I54" s="43">
        <f t="shared" si="5"/>
        <v>5.6988456188538893E-8</v>
      </c>
      <c r="J54" s="43">
        <f t="shared" si="6"/>
        <v>1.0686981113423023E-7</v>
      </c>
      <c r="K54" s="43">
        <f t="shared" si="7"/>
        <v>-69.711449581161915</v>
      </c>
      <c r="L54" s="22">
        <f t="shared" si="1"/>
        <v>0</v>
      </c>
      <c r="M54" s="24">
        <f t="shared" si="8"/>
        <v>0</v>
      </c>
      <c r="N54" s="9"/>
    </row>
    <row r="55" spans="1:14" x14ac:dyDescent="0.25">
      <c r="A55" s="2">
        <v>29</v>
      </c>
      <c r="B55" s="48">
        <f>'1. 50 MHz AWG Meas Data'!A31</f>
        <v>16.780550400700001</v>
      </c>
      <c r="C55" s="38">
        <f>'1. 50 MHz AWG Meas Data'!B31</f>
        <v>-79.778326215600003</v>
      </c>
      <c r="D55" s="38">
        <f t="shared" si="2"/>
        <v>-69.881325781998129</v>
      </c>
      <c r="E55" s="3">
        <f t="shared" si="3"/>
        <v>0</v>
      </c>
      <c r="F55" s="42">
        <f t="shared" si="4"/>
        <v>-69.881325781998129</v>
      </c>
      <c r="G55" s="43">
        <f t="shared" si="0"/>
        <v>1.027702520828372E-7</v>
      </c>
      <c r="H55" s="42">
        <f>'7. JGEN 156.25 MHz Calcs'!C52</f>
        <v>-72.117466722399996</v>
      </c>
      <c r="I55" s="43">
        <f t="shared" si="5"/>
        <v>6.1412012233303537E-8</v>
      </c>
      <c r="J55" s="43">
        <f t="shared" si="6"/>
        <v>1.1972117590348554E-7</v>
      </c>
      <c r="K55" s="43">
        <f t="shared" si="7"/>
        <v>-69.218290261628937</v>
      </c>
      <c r="L55" s="22">
        <f t="shared" si="1"/>
        <v>0</v>
      </c>
      <c r="M55" s="24">
        <f t="shared" si="8"/>
        <v>0</v>
      </c>
      <c r="N55" s="9"/>
    </row>
    <row r="56" spans="1:14" x14ac:dyDescent="0.25">
      <c r="A56" s="2">
        <v>30</v>
      </c>
      <c r="B56" s="48">
        <f>'1. 50 MHz AWG Meas Data'!A32</f>
        <v>17.082763938100001</v>
      </c>
      <c r="C56" s="38">
        <f>'1. 50 MHz AWG Meas Data'!B32</f>
        <v>-79.458338438400006</v>
      </c>
      <c r="D56" s="38">
        <f t="shared" si="2"/>
        <v>-69.561338004798131</v>
      </c>
      <c r="E56" s="3">
        <f t="shared" si="3"/>
        <v>0</v>
      </c>
      <c r="F56" s="42">
        <f t="shared" si="4"/>
        <v>-69.561338004798131</v>
      </c>
      <c r="G56" s="43">
        <f t="shared" si="0"/>
        <v>1.1062829001003577E-7</v>
      </c>
      <c r="H56" s="42">
        <f>'7. JGEN 156.25 MHz Calcs'!C53</f>
        <v>-72.273869013899997</v>
      </c>
      <c r="I56" s="43">
        <f t="shared" si="5"/>
        <v>5.9239733841543827E-8</v>
      </c>
      <c r="J56" s="43">
        <f t="shared" si="6"/>
        <v>1.2549089455479044E-7</v>
      </c>
      <c r="K56" s="43">
        <f t="shared" si="7"/>
        <v>-69.013877848448615</v>
      </c>
      <c r="L56" s="22">
        <f t="shared" si="1"/>
        <v>0</v>
      </c>
      <c r="M56" s="24">
        <f t="shared" si="8"/>
        <v>0</v>
      </c>
      <c r="N56" s="9"/>
    </row>
    <row r="57" spans="1:14" x14ac:dyDescent="0.25">
      <c r="A57" s="2">
        <v>31</v>
      </c>
      <c r="B57" s="48">
        <f>'1. 50 MHz AWG Meas Data'!A33</f>
        <v>17.390420266100001</v>
      </c>
      <c r="C57" s="38">
        <f>'1. 50 MHz AWG Meas Data'!B33</f>
        <v>-79.897898216599998</v>
      </c>
      <c r="D57" s="38">
        <f t="shared" si="2"/>
        <v>-70.000897782998123</v>
      </c>
      <c r="E57" s="3">
        <f t="shared" si="3"/>
        <v>0</v>
      </c>
      <c r="F57" s="42">
        <f t="shared" si="4"/>
        <v>-70.000897782998123</v>
      </c>
      <c r="G57" s="43">
        <f t="shared" si="0"/>
        <v>9.9979329919073259E-8</v>
      </c>
      <c r="H57" s="42">
        <f>'7. JGEN 156.25 MHz Calcs'!C54</f>
        <v>-72.735379206299996</v>
      </c>
      <c r="I57" s="43">
        <f t="shared" si="5"/>
        <v>5.3267471154563413E-8</v>
      </c>
      <c r="J57" s="43">
        <f t="shared" si="6"/>
        <v>1.1328411139373934E-7</v>
      </c>
      <c r="K57" s="43">
        <f t="shared" si="7"/>
        <v>-69.458309976203012</v>
      </c>
      <c r="L57" s="22">
        <f t="shared" si="1"/>
        <v>0</v>
      </c>
      <c r="M57" s="24">
        <f t="shared" si="8"/>
        <v>0</v>
      </c>
      <c r="N57" s="9"/>
    </row>
    <row r="58" spans="1:14" x14ac:dyDescent="0.25">
      <c r="A58" s="2">
        <v>32</v>
      </c>
      <c r="B58" s="48">
        <f>'1. 50 MHz AWG Meas Data'!A34</f>
        <v>17.703617408</v>
      </c>
      <c r="C58" s="38">
        <f>'1. 50 MHz AWG Meas Data'!B34</f>
        <v>-80.491977818300001</v>
      </c>
      <c r="D58" s="38">
        <f t="shared" si="2"/>
        <v>-70.594977384698126</v>
      </c>
      <c r="E58" s="3">
        <f t="shared" si="3"/>
        <v>0</v>
      </c>
      <c r="F58" s="42">
        <f t="shared" si="4"/>
        <v>-70.594977384698126</v>
      </c>
      <c r="G58" s="43">
        <f t="shared" si="0"/>
        <v>8.7197144194942492E-8</v>
      </c>
      <c r="H58" s="42">
        <f>'7. JGEN 156.25 MHz Calcs'!C55</f>
        <v>-71.3930538786</v>
      </c>
      <c r="I58" s="43">
        <f t="shared" si="5"/>
        <v>7.255955526088003E-8</v>
      </c>
      <c r="J58" s="43">
        <f t="shared" si="6"/>
        <v>1.1343822554769753E-7</v>
      </c>
      <c r="K58" s="43">
        <f t="shared" si="7"/>
        <v>-69.452405755396285</v>
      </c>
      <c r="L58" s="22">
        <f t="shared" si="1"/>
        <v>0</v>
      </c>
      <c r="M58" s="24">
        <f t="shared" si="8"/>
        <v>0</v>
      </c>
      <c r="N58" s="9"/>
    </row>
    <row r="59" spans="1:14" x14ac:dyDescent="0.25">
      <c r="A59" s="2">
        <v>33</v>
      </c>
      <c r="B59" s="48">
        <f>'1. 50 MHz AWG Meas Data'!A35</f>
        <v>18.022455152500001</v>
      </c>
      <c r="C59" s="38">
        <f>'1. 50 MHz AWG Meas Data'!B35</f>
        <v>-80.534330431900003</v>
      </c>
      <c r="D59" s="38">
        <f t="shared" si="2"/>
        <v>-70.637329998298128</v>
      </c>
      <c r="E59" s="3">
        <f t="shared" si="3"/>
        <v>0</v>
      </c>
      <c r="F59" s="42">
        <f t="shared" si="4"/>
        <v>-70.637329998298128</v>
      </c>
      <c r="G59" s="43">
        <f t="shared" si="0"/>
        <v>8.635092619985835E-8</v>
      </c>
      <c r="H59" s="42">
        <f>'7. JGEN 156.25 MHz Calcs'!C56</f>
        <v>-71.231596831700003</v>
      </c>
      <c r="I59" s="43">
        <f t="shared" si="5"/>
        <v>7.5307861779862348E-8</v>
      </c>
      <c r="J59" s="43">
        <f t="shared" si="6"/>
        <v>1.1457642210083292E-7</v>
      </c>
      <c r="K59" s="43">
        <f t="shared" si="7"/>
        <v>-69.409047436689349</v>
      </c>
      <c r="L59" s="22">
        <f t="shared" si="1"/>
        <v>0</v>
      </c>
      <c r="M59" s="24">
        <f t="shared" si="8"/>
        <v>0</v>
      </c>
      <c r="N59" s="9"/>
    </row>
    <row r="60" spans="1:14" x14ac:dyDescent="0.25">
      <c r="A60" s="2">
        <v>34</v>
      </c>
      <c r="B60" s="48">
        <f>'1. 50 MHz AWG Meas Data'!A36</f>
        <v>18.3470350855</v>
      </c>
      <c r="C60" s="38">
        <f>'1. 50 MHz AWG Meas Data'!B36</f>
        <v>-80.971472367299995</v>
      </c>
      <c r="D60" s="38">
        <f t="shared" si="2"/>
        <v>-71.074471933698121</v>
      </c>
      <c r="E60" s="3">
        <f t="shared" si="3"/>
        <v>0</v>
      </c>
      <c r="F60" s="42">
        <f t="shared" si="4"/>
        <v>-71.074471933698121</v>
      </c>
      <c r="G60" s="43">
        <f t="shared" si="0"/>
        <v>7.8082337605421566E-8</v>
      </c>
      <c r="H60" s="42">
        <f>'7. JGEN 156.25 MHz Calcs'!C57</f>
        <v>-71.692709049699999</v>
      </c>
      <c r="I60" s="43">
        <f t="shared" si="5"/>
        <v>6.7721893901719404E-8</v>
      </c>
      <c r="J60" s="43">
        <f t="shared" si="6"/>
        <v>1.0335911357767524E-7</v>
      </c>
      <c r="K60" s="43">
        <f t="shared" si="7"/>
        <v>-69.856512239037031</v>
      </c>
      <c r="L60" s="22">
        <f t="shared" si="1"/>
        <v>0</v>
      </c>
      <c r="M60" s="24">
        <f t="shared" si="8"/>
        <v>0</v>
      </c>
      <c r="N60" s="9"/>
    </row>
    <row r="61" spans="1:14" x14ac:dyDescent="0.25">
      <c r="A61" s="2">
        <v>35</v>
      </c>
      <c r="B61" s="48">
        <f>'1. 50 MHz AWG Meas Data'!A37</f>
        <v>18.677460622200002</v>
      </c>
      <c r="C61" s="38">
        <f>'1. 50 MHz AWG Meas Data'!B37</f>
        <v>-80.789335171600001</v>
      </c>
      <c r="D61" s="38">
        <f t="shared" si="2"/>
        <v>-70.892334737998127</v>
      </c>
      <c r="E61" s="3">
        <f t="shared" si="3"/>
        <v>0</v>
      </c>
      <c r="F61" s="42">
        <f t="shared" si="4"/>
        <v>-70.892334737998127</v>
      </c>
      <c r="G61" s="43">
        <f t="shared" si="0"/>
        <v>8.1426642216989767E-8</v>
      </c>
      <c r="H61" s="42">
        <f>'7. JGEN 156.25 MHz Calcs'!C58</f>
        <v>-72.507027874900004</v>
      </c>
      <c r="I61" s="43">
        <f t="shared" si="5"/>
        <v>5.6143206460736876E-8</v>
      </c>
      <c r="J61" s="43">
        <f t="shared" si="6"/>
        <v>9.8905802127208833E-8</v>
      </c>
      <c r="K61" s="43">
        <f t="shared" si="7"/>
        <v>-70.047782305674517</v>
      </c>
      <c r="L61" s="22">
        <f t="shared" si="1"/>
        <v>0</v>
      </c>
      <c r="M61" s="24">
        <f t="shared" si="8"/>
        <v>0</v>
      </c>
      <c r="N61" s="9"/>
    </row>
    <row r="62" spans="1:14" x14ac:dyDescent="0.25">
      <c r="A62" s="2">
        <v>36</v>
      </c>
      <c r="B62" s="48">
        <f>'1. 50 MHz AWG Meas Data'!A38</f>
        <v>19.0138370407</v>
      </c>
      <c r="C62" s="38">
        <f>'1. 50 MHz AWG Meas Data'!B38</f>
        <v>-80.528196561300007</v>
      </c>
      <c r="D62" s="38">
        <f t="shared" si="2"/>
        <v>-70.631196127698132</v>
      </c>
      <c r="E62" s="3">
        <f t="shared" si="3"/>
        <v>0</v>
      </c>
      <c r="F62" s="42">
        <f t="shared" si="4"/>
        <v>-70.631196127698132</v>
      </c>
      <c r="G62" s="43">
        <f t="shared" si="0"/>
        <v>8.6472972334237865E-8</v>
      </c>
      <c r="H62" s="42">
        <f>'7. JGEN 156.25 MHz Calcs'!C59</f>
        <v>-72.948316164199994</v>
      </c>
      <c r="I62" s="43">
        <f t="shared" si="5"/>
        <v>5.071873155669775E-8</v>
      </c>
      <c r="J62" s="43">
        <f t="shared" si="6"/>
        <v>1.002495120937665E-7</v>
      </c>
      <c r="K62" s="43">
        <f t="shared" si="7"/>
        <v>-69.98917732378608</v>
      </c>
      <c r="L62" s="22">
        <f t="shared" si="1"/>
        <v>0</v>
      </c>
      <c r="M62" s="24">
        <f t="shared" si="8"/>
        <v>0</v>
      </c>
      <c r="N62" s="9"/>
    </row>
    <row r="63" spans="1:14" x14ac:dyDescent="0.25">
      <c r="A63" s="2">
        <v>37</v>
      </c>
      <c r="B63" s="48">
        <f>'1. 50 MHz AWG Meas Data'!A39</f>
        <v>19.3562715148</v>
      </c>
      <c r="C63" s="38">
        <f>'1. 50 MHz AWG Meas Data'!B39</f>
        <v>-80.962738682700007</v>
      </c>
      <c r="D63" s="38">
        <f t="shared" si="2"/>
        <v>-71.065738249098132</v>
      </c>
      <c r="E63" s="3">
        <f t="shared" si="3"/>
        <v>0</v>
      </c>
      <c r="F63" s="42">
        <f t="shared" si="4"/>
        <v>-71.065738249098132</v>
      </c>
      <c r="G63" s="43">
        <f t="shared" si="0"/>
        <v>7.8239519586033132E-8</v>
      </c>
      <c r="H63" s="42">
        <f>'7. JGEN 156.25 MHz Calcs'!C60</f>
        <v>-73.4089876651</v>
      </c>
      <c r="I63" s="43">
        <f t="shared" si="5"/>
        <v>4.5614322996529985E-8</v>
      </c>
      <c r="J63" s="43">
        <f t="shared" si="6"/>
        <v>9.0565384598559651E-8</v>
      </c>
      <c r="K63" s="43">
        <f t="shared" si="7"/>
        <v>-70.430377642485368</v>
      </c>
      <c r="L63" s="22">
        <f t="shared" si="1"/>
        <v>0</v>
      </c>
      <c r="M63" s="24">
        <f t="shared" si="8"/>
        <v>0</v>
      </c>
      <c r="N63" s="9"/>
    </row>
    <row r="64" spans="1:14" x14ac:dyDescent="0.25">
      <c r="A64" s="2">
        <v>38</v>
      </c>
      <c r="B64" s="48">
        <f>'1. 50 MHz AWG Meas Data'!A40</f>
        <v>19.704873148600001</v>
      </c>
      <c r="C64" s="38">
        <f>'1. 50 MHz AWG Meas Data'!B40</f>
        <v>-81.199383373499998</v>
      </c>
      <c r="D64" s="38">
        <f t="shared" si="2"/>
        <v>-71.302382939898123</v>
      </c>
      <c r="E64" s="3">
        <f t="shared" si="3"/>
        <v>0</v>
      </c>
      <c r="F64" s="42">
        <f t="shared" si="4"/>
        <v>-71.302382939898123</v>
      </c>
      <c r="G64" s="43">
        <f t="shared" si="0"/>
        <v>7.4090360173229665E-8</v>
      </c>
      <c r="H64" s="42">
        <f>'7. JGEN 156.25 MHz Calcs'!C61</f>
        <v>-74.385981934499995</v>
      </c>
      <c r="I64" s="43">
        <f t="shared" si="5"/>
        <v>3.6425188385295836E-8</v>
      </c>
      <c r="J64" s="43">
        <f t="shared" si="6"/>
        <v>8.2560134565679985E-8</v>
      </c>
      <c r="K64" s="43">
        <f t="shared" si="7"/>
        <v>-70.832296078548893</v>
      </c>
      <c r="L64" s="22">
        <f t="shared" si="1"/>
        <v>0</v>
      </c>
      <c r="M64" s="24">
        <f t="shared" si="8"/>
        <v>0</v>
      </c>
      <c r="N64" s="9"/>
    </row>
    <row r="65" spans="1:14" x14ac:dyDescent="0.25">
      <c r="A65" s="2">
        <v>39</v>
      </c>
      <c r="B65" s="48">
        <f>'1. 50 MHz AWG Meas Data'!A41</f>
        <v>20.059753011000002</v>
      </c>
      <c r="C65" s="38">
        <f>'1. 50 MHz AWG Meas Data'!B41</f>
        <v>-81.740044846900005</v>
      </c>
      <c r="D65" s="38">
        <f t="shared" si="2"/>
        <v>-71.843044413298131</v>
      </c>
      <c r="E65" s="3">
        <f t="shared" si="3"/>
        <v>0</v>
      </c>
      <c r="F65" s="42">
        <f t="shared" si="4"/>
        <v>-71.843044413298131</v>
      </c>
      <c r="G65" s="43">
        <f t="shared" si="0"/>
        <v>6.5417743356345627E-8</v>
      </c>
      <c r="H65" s="42">
        <f>'7. JGEN 156.25 MHz Calcs'!C62</f>
        <v>-74.602974618800005</v>
      </c>
      <c r="I65" s="43">
        <f t="shared" si="5"/>
        <v>3.4649944084795891E-8</v>
      </c>
      <c r="J65" s="43">
        <f t="shared" si="6"/>
        <v>7.4027695971954873E-8</v>
      </c>
      <c r="K65" s="43">
        <f t="shared" si="7"/>
        <v>-71.306057673304508</v>
      </c>
      <c r="L65" s="22">
        <f t="shared" si="1"/>
        <v>0</v>
      </c>
      <c r="M65" s="24">
        <f t="shared" si="8"/>
        <v>0</v>
      </c>
      <c r="N65" s="9"/>
    </row>
    <row r="66" spans="1:14" x14ac:dyDescent="0.25">
      <c r="A66" s="2">
        <v>40</v>
      </c>
      <c r="B66" s="48">
        <f>'1. 50 MHz AWG Meas Data'!A42</f>
        <v>20.421024171500001</v>
      </c>
      <c r="C66" s="38">
        <f>'1. 50 MHz AWG Meas Data'!B42</f>
        <v>-81.256010720099994</v>
      </c>
      <c r="D66" s="38">
        <f t="shared" si="2"/>
        <v>-71.359010286498119</v>
      </c>
      <c r="E66" s="3">
        <f t="shared" si="3"/>
        <v>0</v>
      </c>
      <c r="F66" s="42">
        <f t="shared" si="4"/>
        <v>-71.359010286498119</v>
      </c>
      <c r="G66" s="43">
        <f t="shared" si="0"/>
        <v>7.3130572172354083E-8</v>
      </c>
      <c r="H66" s="42">
        <f>'7. JGEN 156.25 MHz Calcs'!C63</f>
        <v>-73.691926277799993</v>
      </c>
      <c r="I66" s="43">
        <f t="shared" si="5"/>
        <v>4.2737328616692362E-8</v>
      </c>
      <c r="J66" s="43">
        <f t="shared" si="6"/>
        <v>8.4702773529247796E-8</v>
      </c>
      <c r="K66" s="43">
        <f t="shared" si="7"/>
        <v>-70.721023687870399</v>
      </c>
      <c r="L66" s="22">
        <f t="shared" si="1"/>
        <v>0</v>
      </c>
      <c r="M66" s="24">
        <f t="shared" si="8"/>
        <v>0</v>
      </c>
      <c r="N66" s="9"/>
    </row>
    <row r="67" spans="1:14" x14ac:dyDescent="0.25">
      <c r="A67" s="2">
        <v>41</v>
      </c>
      <c r="B67" s="48">
        <f>'1. 50 MHz AWG Meas Data'!A43</f>
        <v>20.7888017356</v>
      </c>
      <c r="C67" s="38">
        <f>'1. 50 MHz AWG Meas Data'!B43</f>
        <v>-81.072089355599999</v>
      </c>
      <c r="D67" s="38">
        <f t="shared" si="2"/>
        <v>-71.175088921998125</v>
      </c>
      <c r="E67" s="3">
        <f t="shared" si="3"/>
        <v>0</v>
      </c>
      <c r="F67" s="42">
        <f t="shared" si="4"/>
        <v>-71.175088921998125</v>
      </c>
      <c r="G67" s="43">
        <f t="shared" si="0"/>
        <v>7.6294126974345508E-8</v>
      </c>
      <c r="H67" s="42">
        <f>'7. JGEN 156.25 MHz Calcs'!C64</f>
        <v>-74.430205306800005</v>
      </c>
      <c r="I67" s="43">
        <f t="shared" si="5"/>
        <v>3.6056159756040714E-8</v>
      </c>
      <c r="J67" s="43">
        <f t="shared" si="6"/>
        <v>8.4385072537331411E-8</v>
      </c>
      <c r="K67" s="43">
        <f t="shared" si="7"/>
        <v>-70.73734371952969</v>
      </c>
      <c r="L67" s="22">
        <f t="shared" si="1"/>
        <v>0</v>
      </c>
      <c r="M67" s="24">
        <f t="shared" si="8"/>
        <v>0</v>
      </c>
      <c r="N67" s="9"/>
    </row>
    <row r="68" spans="1:14" x14ac:dyDescent="0.25">
      <c r="A68" s="2">
        <v>42</v>
      </c>
      <c r="B68" s="48">
        <f>'1. 50 MHz AWG Meas Data'!A44</f>
        <v>21.1632028822</v>
      </c>
      <c r="C68" s="38">
        <f>'1. 50 MHz AWG Meas Data'!B44</f>
        <v>-81.501880735399993</v>
      </c>
      <c r="D68" s="38">
        <f t="shared" si="2"/>
        <v>-71.604880301798119</v>
      </c>
      <c r="E68" s="3">
        <f t="shared" si="3"/>
        <v>0</v>
      </c>
      <c r="F68" s="42">
        <f t="shared" si="4"/>
        <v>-71.604880301798119</v>
      </c>
      <c r="G68" s="43">
        <f t="shared" si="0"/>
        <v>6.910539756470242E-8</v>
      </c>
      <c r="H68" s="42">
        <f>'7. JGEN 156.25 MHz Calcs'!C65</f>
        <v>-74.8900353959</v>
      </c>
      <c r="I68" s="43">
        <f t="shared" si="5"/>
        <v>3.2433697392504629E-8</v>
      </c>
      <c r="J68" s="43">
        <f t="shared" si="6"/>
        <v>7.6338068479128687E-8</v>
      </c>
      <c r="K68" s="43">
        <f t="shared" si="7"/>
        <v>-71.172588328525791</v>
      </c>
      <c r="L68" s="22">
        <f t="shared" si="1"/>
        <v>0</v>
      </c>
      <c r="M68" s="24">
        <f t="shared" si="8"/>
        <v>0</v>
      </c>
      <c r="N68" s="9"/>
    </row>
    <row r="69" spans="1:14" x14ac:dyDescent="0.25">
      <c r="A69" s="2">
        <v>43</v>
      </c>
      <c r="B69" s="48">
        <f>'1. 50 MHz AWG Meas Data'!A45</f>
        <v>21.544346900299999</v>
      </c>
      <c r="C69" s="38">
        <f>'1. 50 MHz AWG Meas Data'!B45</f>
        <v>-82.083807811200003</v>
      </c>
      <c r="D69" s="38">
        <f t="shared" si="2"/>
        <v>-72.186807377598129</v>
      </c>
      <c r="E69" s="3">
        <f t="shared" si="3"/>
        <v>0</v>
      </c>
      <c r="F69" s="42">
        <f t="shared" si="4"/>
        <v>-72.186807377598129</v>
      </c>
      <c r="G69" s="43">
        <f t="shared" si="0"/>
        <v>6.0439277244238299E-8</v>
      </c>
      <c r="H69" s="42">
        <f>'7. JGEN 156.25 MHz Calcs'!C66</f>
        <v>-75.526578410300004</v>
      </c>
      <c r="I69" s="43">
        <f t="shared" si="5"/>
        <v>2.8011873663724124E-8</v>
      </c>
      <c r="J69" s="43">
        <f t="shared" si="6"/>
        <v>6.6615098138172424E-8</v>
      </c>
      <c r="K69" s="43">
        <f t="shared" si="7"/>
        <v>-71.764273279622614</v>
      </c>
      <c r="L69" s="22">
        <f t="shared" si="1"/>
        <v>0</v>
      </c>
      <c r="M69" s="24">
        <f t="shared" si="8"/>
        <v>0</v>
      </c>
      <c r="N69" s="9"/>
    </row>
    <row r="70" spans="1:14" x14ac:dyDescent="0.25">
      <c r="A70" s="2">
        <v>44</v>
      </c>
      <c r="B70" s="48">
        <f>'1. 50 MHz AWG Meas Data'!A46</f>
        <v>21.9323552273</v>
      </c>
      <c r="C70" s="38">
        <f>'1. 50 MHz AWG Meas Data'!B46</f>
        <v>-82.722896561300004</v>
      </c>
      <c r="D70" s="38">
        <f t="shared" si="2"/>
        <v>-72.82589612769813</v>
      </c>
      <c r="E70" s="3">
        <f t="shared" si="3"/>
        <v>0</v>
      </c>
      <c r="F70" s="42">
        <f t="shared" si="4"/>
        <v>-72.82589612769813</v>
      </c>
      <c r="G70" s="43">
        <f t="shared" si="0"/>
        <v>5.2168744760820332E-8</v>
      </c>
      <c r="H70" s="42">
        <f>'7. JGEN 156.25 MHz Calcs'!C67</f>
        <v>-74.828334339400001</v>
      </c>
      <c r="I70" s="43">
        <f t="shared" si="5"/>
        <v>3.2897778036256898E-8</v>
      </c>
      <c r="J70" s="43">
        <f t="shared" si="6"/>
        <v>6.1675292700095431E-8</v>
      </c>
      <c r="K70" s="43">
        <f t="shared" si="7"/>
        <v>-72.098887807480821</v>
      </c>
      <c r="L70" s="22">
        <f t="shared" si="1"/>
        <v>0</v>
      </c>
      <c r="M70" s="24">
        <f t="shared" si="8"/>
        <v>0</v>
      </c>
      <c r="N70" s="9"/>
    </row>
    <row r="71" spans="1:14" x14ac:dyDescent="0.25">
      <c r="A71" s="2">
        <v>45</v>
      </c>
      <c r="B71" s="48">
        <f>'1. 50 MHz AWG Meas Data'!A47</f>
        <v>22.327351487800001</v>
      </c>
      <c r="C71" s="38">
        <f>'1. 50 MHz AWG Meas Data'!B47</f>
        <v>-83.153737478699995</v>
      </c>
      <c r="D71" s="38">
        <f t="shared" si="2"/>
        <v>-73.25673704509812</v>
      </c>
      <c r="E71" s="3">
        <f t="shared" si="3"/>
        <v>0</v>
      </c>
      <c r="F71" s="42">
        <f t="shared" si="4"/>
        <v>-73.25673704509812</v>
      </c>
      <c r="G71" s="43">
        <f t="shared" si="0"/>
        <v>4.7241784641604129E-8</v>
      </c>
      <c r="H71" s="42">
        <f>'7. JGEN 156.25 MHz Calcs'!C68</f>
        <v>-74.662956707399999</v>
      </c>
      <c r="I71" s="43">
        <f t="shared" si="5"/>
        <v>3.4174669973772042E-8</v>
      </c>
      <c r="J71" s="43">
        <f t="shared" si="6"/>
        <v>5.8306897395933704E-8</v>
      </c>
      <c r="K71" s="43">
        <f t="shared" si="7"/>
        <v>-72.342800674740801</v>
      </c>
      <c r="L71" s="22">
        <f t="shared" si="1"/>
        <v>0</v>
      </c>
      <c r="M71" s="24">
        <f t="shared" si="8"/>
        <v>0</v>
      </c>
      <c r="N71" s="9"/>
    </row>
    <row r="72" spans="1:14" x14ac:dyDescent="0.25">
      <c r="A72" s="2">
        <v>46</v>
      </c>
      <c r="B72" s="48">
        <f>'1. 50 MHz AWG Meas Data'!A48</f>
        <v>22.729461532599998</v>
      </c>
      <c r="C72" s="38">
        <f>'1. 50 MHz AWG Meas Data'!B48</f>
        <v>-84.1674094567</v>
      </c>
      <c r="D72" s="38">
        <f t="shared" si="2"/>
        <v>-74.270409023098125</v>
      </c>
      <c r="E72" s="3">
        <f t="shared" si="3"/>
        <v>0</v>
      </c>
      <c r="F72" s="42">
        <f t="shared" si="4"/>
        <v>-74.270409023098125</v>
      </c>
      <c r="G72" s="43">
        <f t="shared" si="0"/>
        <v>3.7407535580360705E-8</v>
      </c>
      <c r="H72" s="42">
        <f>'7. JGEN 156.25 MHz Calcs'!C69</f>
        <v>-74.980862947600002</v>
      </c>
      <c r="I72" s="43">
        <f t="shared" si="5"/>
        <v>3.176242885216839E-8</v>
      </c>
      <c r="J72" s="43">
        <f t="shared" si="6"/>
        <v>4.9073165832102286E-8</v>
      </c>
      <c r="K72" s="43">
        <f t="shared" si="7"/>
        <v>-73.091559236970454</v>
      </c>
      <c r="L72" s="22">
        <f t="shared" si="1"/>
        <v>0</v>
      </c>
      <c r="M72" s="24">
        <f t="shared" si="8"/>
        <v>0</v>
      </c>
      <c r="N72" s="9"/>
    </row>
    <row r="73" spans="1:14" x14ac:dyDescent="0.25">
      <c r="A73" s="2">
        <v>47</v>
      </c>
      <c r="B73" s="48">
        <f>'1. 50 MHz AWG Meas Data'!A49</f>
        <v>23.1388134792</v>
      </c>
      <c r="C73" s="38">
        <f>'1. 50 MHz AWG Meas Data'!B49</f>
        <v>-83.802618136999996</v>
      </c>
      <c r="D73" s="38">
        <f t="shared" si="2"/>
        <v>-73.905617703398121</v>
      </c>
      <c r="E73" s="3">
        <f t="shared" si="3"/>
        <v>0</v>
      </c>
      <c r="F73" s="42">
        <f t="shared" si="4"/>
        <v>-73.905617703398121</v>
      </c>
      <c r="G73" s="43">
        <f t="shared" si="0"/>
        <v>4.0685366230184129E-8</v>
      </c>
      <c r="H73" s="42">
        <f>'7. JGEN 156.25 MHz Calcs'!C70</f>
        <v>-74.8631463806</v>
      </c>
      <c r="I73" s="43">
        <f t="shared" si="5"/>
        <v>3.2635131121138992E-8</v>
      </c>
      <c r="J73" s="43">
        <f t="shared" si="6"/>
        <v>5.2156982356901577E-8</v>
      </c>
      <c r="K73" s="43">
        <f t="shared" si="7"/>
        <v>-72.826875434965615</v>
      </c>
      <c r="L73" s="22">
        <f t="shared" si="1"/>
        <v>0</v>
      </c>
      <c r="M73" s="24">
        <f t="shared" si="8"/>
        <v>0</v>
      </c>
      <c r="N73" s="9"/>
    </row>
    <row r="74" spans="1:14" x14ac:dyDescent="0.25">
      <c r="A74" s="2">
        <v>48</v>
      </c>
      <c r="B74" s="48">
        <f>'1. 50 MHz AWG Meas Data'!A50</f>
        <v>23.555537752599999</v>
      </c>
      <c r="C74" s="38">
        <f>'1. 50 MHz AWG Meas Data'!B50</f>
        <v>-83.583417424700002</v>
      </c>
      <c r="D74" s="38">
        <f t="shared" si="2"/>
        <v>-73.686416991098127</v>
      </c>
      <c r="E74" s="3">
        <f t="shared" si="3"/>
        <v>0</v>
      </c>
      <c r="F74" s="42">
        <f t="shared" si="4"/>
        <v>-73.686416991098127</v>
      </c>
      <c r="G74" s="43">
        <f t="shared" si="0"/>
        <v>4.2791577890363643E-8</v>
      </c>
      <c r="H74" s="42">
        <f>'7. JGEN 156.25 MHz Calcs'!C71</f>
        <v>-75.900293775799994</v>
      </c>
      <c r="I74" s="43">
        <f t="shared" si="5"/>
        <v>2.5702219158261228E-8</v>
      </c>
      <c r="J74" s="43">
        <f t="shared" si="6"/>
        <v>4.9917163461141795E-8</v>
      </c>
      <c r="K74" s="43">
        <f t="shared" si="7"/>
        <v>-73.01750101373996</v>
      </c>
      <c r="L74" s="22">
        <f t="shared" si="1"/>
        <v>0</v>
      </c>
      <c r="M74" s="24">
        <f t="shared" si="8"/>
        <v>0</v>
      </c>
      <c r="N74" s="9"/>
    </row>
    <row r="75" spans="1:14" x14ac:dyDescent="0.25">
      <c r="A75" s="2">
        <v>49</v>
      </c>
      <c r="B75" s="48">
        <f>'1. 50 MHz AWG Meas Data'!A51</f>
        <v>23.979767126399999</v>
      </c>
      <c r="C75" s="38">
        <f>'1. 50 MHz AWG Meas Data'!B51</f>
        <v>-84.005659701200003</v>
      </c>
      <c r="D75" s="38">
        <f t="shared" si="2"/>
        <v>-74.108659267598128</v>
      </c>
      <c r="E75" s="3">
        <f t="shared" si="3"/>
        <v>0</v>
      </c>
      <c r="F75" s="42">
        <f t="shared" si="4"/>
        <v>-74.108659267598128</v>
      </c>
      <c r="G75" s="43">
        <f t="shared" si="0"/>
        <v>3.8827021234628462E-8</v>
      </c>
      <c r="H75" s="42">
        <f>'7. JGEN 156.25 MHz Calcs'!C72</f>
        <v>-76.358682883599997</v>
      </c>
      <c r="I75" s="43">
        <f t="shared" si="5"/>
        <v>2.3127660931866673E-8</v>
      </c>
      <c r="J75" s="43">
        <f t="shared" si="6"/>
        <v>4.5193210531380502E-8</v>
      </c>
      <c r="K75" s="43">
        <f t="shared" si="7"/>
        <v>-73.449268052380575</v>
      </c>
      <c r="L75" s="22">
        <f t="shared" si="1"/>
        <v>0</v>
      </c>
      <c r="M75" s="24">
        <f t="shared" si="8"/>
        <v>0</v>
      </c>
      <c r="N75" s="9"/>
    </row>
    <row r="76" spans="1:14" x14ac:dyDescent="0.25">
      <c r="A76" s="2">
        <v>50</v>
      </c>
      <c r="B76" s="48">
        <f>'1. 50 MHz AWG Meas Data'!A52</f>
        <v>24.411636765800001</v>
      </c>
      <c r="C76" s="38">
        <f>'1. 50 MHz AWG Meas Data'!B52</f>
        <v>-84.251540347299994</v>
      </c>
      <c r="D76" s="38">
        <f t="shared" si="2"/>
        <v>-74.354539913698119</v>
      </c>
      <c r="E76" s="3">
        <f t="shared" si="3"/>
        <v>0</v>
      </c>
      <c r="F76" s="42">
        <f t="shared" si="4"/>
        <v>-74.354539913698119</v>
      </c>
      <c r="G76" s="43">
        <f t="shared" si="0"/>
        <v>3.668985611707211E-8</v>
      </c>
      <c r="H76" s="42">
        <f>'7. JGEN 156.25 MHz Calcs'!C73</f>
        <v>-75.648496448100005</v>
      </c>
      <c r="I76" s="43">
        <f t="shared" si="5"/>
        <v>2.7236440857580749E-8</v>
      </c>
      <c r="J76" s="43">
        <f t="shared" si="6"/>
        <v>4.5694302188346718E-8</v>
      </c>
      <c r="K76" s="43">
        <f t="shared" si="7"/>
        <v>-73.401379505304362</v>
      </c>
      <c r="L76" s="22">
        <f t="shared" si="1"/>
        <v>0</v>
      </c>
      <c r="M76" s="24">
        <f t="shared" si="8"/>
        <v>0</v>
      </c>
      <c r="N76" s="9"/>
    </row>
    <row r="77" spans="1:14" x14ac:dyDescent="0.25">
      <c r="A77" s="2">
        <v>51</v>
      </c>
      <c r="B77" s="48">
        <f>'1. 50 MHz AWG Meas Data'!A53</f>
        <v>24.851284269800001</v>
      </c>
      <c r="C77" s="38">
        <f>'1. 50 MHz AWG Meas Data'!B53</f>
        <v>-85.811538519899997</v>
      </c>
      <c r="D77" s="38">
        <f t="shared" si="2"/>
        <v>-75.914538086298123</v>
      </c>
      <c r="E77" s="3">
        <f t="shared" si="3"/>
        <v>0</v>
      </c>
      <c r="F77" s="42">
        <f t="shared" si="4"/>
        <v>-75.914538086298123</v>
      </c>
      <c r="G77" s="43">
        <f t="shared" si="0"/>
        <v>2.5618057221289137E-8</v>
      </c>
      <c r="H77" s="42">
        <f>'7. JGEN 156.25 MHz Calcs'!C74</f>
        <v>-75.701634720599998</v>
      </c>
      <c r="I77" s="43">
        <f t="shared" si="5"/>
        <v>2.6905218784590742E-8</v>
      </c>
      <c r="J77" s="43">
        <f t="shared" si="6"/>
        <v>3.7150715385305016E-8</v>
      </c>
      <c r="K77" s="43">
        <f t="shared" si="7"/>
        <v>-74.300328189182366</v>
      </c>
      <c r="L77" s="22">
        <f t="shared" si="1"/>
        <v>0</v>
      </c>
      <c r="M77" s="24">
        <f t="shared" si="8"/>
        <v>0</v>
      </c>
      <c r="N77" s="9"/>
    </row>
    <row r="78" spans="1:14" x14ac:dyDescent="0.25">
      <c r="A78" s="2">
        <v>52</v>
      </c>
      <c r="B78" s="48">
        <f>'1. 50 MHz AWG Meas Data'!A54</f>
        <v>25.298849715999999</v>
      </c>
      <c r="C78" s="38">
        <f>'1. 50 MHz AWG Meas Data'!B54</f>
        <v>-86.248537513800002</v>
      </c>
      <c r="D78" s="38">
        <f t="shared" si="2"/>
        <v>-76.351537080198128</v>
      </c>
      <c r="E78" s="3">
        <f t="shared" si="3"/>
        <v>0</v>
      </c>
      <c r="F78" s="42">
        <f t="shared" si="4"/>
        <v>-76.351537080198128</v>
      </c>
      <c r="G78" s="43">
        <f t="shared" si="0"/>
        <v>2.3165746093497653E-8</v>
      </c>
      <c r="H78" s="42">
        <f>'7. JGEN 156.25 MHz Calcs'!C75</f>
        <v>-76.200265695699997</v>
      </c>
      <c r="I78" s="43">
        <f t="shared" si="5"/>
        <v>2.3986861660391607E-8</v>
      </c>
      <c r="J78" s="43">
        <f t="shared" si="6"/>
        <v>3.3346983737411193E-8</v>
      </c>
      <c r="K78" s="43">
        <f t="shared" si="7"/>
        <v>-74.769434422703526</v>
      </c>
      <c r="L78" s="22">
        <f t="shared" si="1"/>
        <v>0</v>
      </c>
      <c r="M78" s="24">
        <f t="shared" si="8"/>
        <v>0</v>
      </c>
      <c r="N78" s="9"/>
    </row>
    <row r="79" spans="1:14" x14ac:dyDescent="0.25">
      <c r="A79" s="2">
        <v>53</v>
      </c>
      <c r="B79" s="48">
        <f>'1. 50 MHz AWG Meas Data'!A55</f>
        <v>25.754475704499999</v>
      </c>
      <c r="C79" s="38">
        <f>'1. 50 MHz AWG Meas Data'!B55</f>
        <v>-86.673730887700003</v>
      </c>
      <c r="D79" s="38">
        <f t="shared" si="2"/>
        <v>-76.776730454098129</v>
      </c>
      <c r="E79" s="3">
        <f t="shared" si="3"/>
        <v>0</v>
      </c>
      <c r="F79" s="42">
        <f t="shared" si="4"/>
        <v>-76.776730454098129</v>
      </c>
      <c r="G79" s="43">
        <f t="shared" si="0"/>
        <v>2.10052064608869E-8</v>
      </c>
      <c r="H79" s="42">
        <f>'7. JGEN 156.25 MHz Calcs'!C76</f>
        <v>-75.044920168900006</v>
      </c>
      <c r="I79" s="43">
        <f t="shared" si="5"/>
        <v>3.1297380012218637E-8</v>
      </c>
      <c r="J79" s="43">
        <f t="shared" si="6"/>
        <v>3.7692767132351896E-8</v>
      </c>
      <c r="K79" s="43">
        <f t="shared" si="7"/>
        <v>-74.237419785971412</v>
      </c>
      <c r="L79" s="22">
        <f t="shared" si="1"/>
        <v>0</v>
      </c>
      <c r="M79" s="24">
        <f t="shared" si="8"/>
        <v>0</v>
      </c>
      <c r="N79" s="9"/>
    </row>
    <row r="80" spans="1:14" x14ac:dyDescent="0.25">
      <c r="A80" s="2">
        <v>54</v>
      </c>
      <c r="B80" s="48">
        <f>'1. 50 MHz AWG Meas Data'!A56</f>
        <v>26.218307403800001</v>
      </c>
      <c r="C80" s="38">
        <f>'1. 50 MHz AWG Meas Data'!B56</f>
        <v>-86.030736338599993</v>
      </c>
      <c r="D80" s="38">
        <f t="shared" si="2"/>
        <v>-76.133735904998119</v>
      </c>
      <c r="E80" s="3">
        <f t="shared" si="3"/>
        <v>0</v>
      </c>
      <c r="F80" s="42">
        <f t="shared" si="4"/>
        <v>-76.133735904998119</v>
      </c>
      <c r="G80" s="43">
        <f t="shared" si="0"/>
        <v>2.4357146569140818E-8</v>
      </c>
      <c r="H80" s="42">
        <f>'7. JGEN 156.25 MHz Calcs'!C77</f>
        <v>-74.718291014499997</v>
      </c>
      <c r="I80" s="43">
        <f t="shared" si="5"/>
        <v>3.3742006018384335E-8</v>
      </c>
      <c r="J80" s="43">
        <f t="shared" si="6"/>
        <v>4.1614823790751452E-8</v>
      </c>
      <c r="K80" s="43">
        <f t="shared" si="7"/>
        <v>-73.807519399560917</v>
      </c>
      <c r="L80" s="22">
        <f t="shared" si="1"/>
        <v>0</v>
      </c>
      <c r="M80" s="24">
        <f t="shared" si="8"/>
        <v>0</v>
      </c>
      <c r="N80" s="9"/>
    </row>
    <row r="81" spans="1:14" x14ac:dyDescent="0.25">
      <c r="A81" s="2">
        <v>55</v>
      </c>
      <c r="B81" s="48">
        <f>'1. 50 MHz AWG Meas Data'!A57</f>
        <v>26.6904925965</v>
      </c>
      <c r="C81" s="38">
        <f>'1. 50 MHz AWG Meas Data'!B57</f>
        <v>-85.736534696999996</v>
      </c>
      <c r="D81" s="38">
        <f t="shared" si="2"/>
        <v>-75.839534263398122</v>
      </c>
      <c r="E81" s="3">
        <f t="shared" si="3"/>
        <v>0</v>
      </c>
      <c r="F81" s="42">
        <f t="shared" si="4"/>
        <v>-75.839534263398122</v>
      </c>
      <c r="G81" s="43">
        <f t="shared" si="0"/>
        <v>2.6064330484116202E-8</v>
      </c>
      <c r="H81" s="42">
        <f>'7. JGEN 156.25 MHz Calcs'!C78</f>
        <v>-75.870315646600005</v>
      </c>
      <c r="I81" s="43">
        <f t="shared" si="5"/>
        <v>2.5880248098574816E-8</v>
      </c>
      <c r="J81" s="43">
        <f t="shared" si="6"/>
        <v>3.6730594403426344E-8</v>
      </c>
      <c r="K81" s="43">
        <f t="shared" si="7"/>
        <v>-74.349720435022604</v>
      </c>
      <c r="L81" s="22">
        <f t="shared" si="1"/>
        <v>0</v>
      </c>
      <c r="M81" s="24">
        <f t="shared" si="8"/>
        <v>0</v>
      </c>
      <c r="N81" s="9"/>
    </row>
    <row r="82" spans="1:14" x14ac:dyDescent="0.25">
      <c r="A82" s="2">
        <v>56</v>
      </c>
      <c r="B82" s="48">
        <f>'1. 50 MHz AWG Meas Data'!A58</f>
        <v>27.171181727</v>
      </c>
      <c r="C82" s="38">
        <f>'1. 50 MHz AWG Meas Data'!B58</f>
        <v>-85.750471525899997</v>
      </c>
      <c r="D82" s="38">
        <f t="shared" si="2"/>
        <v>-75.853471092298122</v>
      </c>
      <c r="E82" s="3">
        <f t="shared" si="3"/>
        <v>0</v>
      </c>
      <c r="F82" s="42">
        <f t="shared" si="4"/>
        <v>-75.853471092298122</v>
      </c>
      <c r="G82" s="43">
        <f t="shared" si="0"/>
        <v>2.5980822197027466E-8</v>
      </c>
      <c r="H82" s="42">
        <f>'7. JGEN 156.25 MHz Calcs'!C79</f>
        <v>-76.820188286299995</v>
      </c>
      <c r="I82" s="43">
        <f t="shared" si="5"/>
        <v>2.0796065248008296E-8</v>
      </c>
      <c r="J82" s="43">
        <f t="shared" si="6"/>
        <v>3.3278813858564334E-8</v>
      </c>
      <c r="K82" s="43">
        <f t="shared" si="7"/>
        <v>-74.77832161463661</v>
      </c>
      <c r="L82" s="22">
        <f t="shared" si="1"/>
        <v>0</v>
      </c>
      <c r="M82" s="24">
        <f t="shared" si="8"/>
        <v>0</v>
      </c>
      <c r="N82" s="9"/>
    </row>
    <row r="83" spans="1:14" x14ac:dyDescent="0.25">
      <c r="A83" s="2">
        <v>57</v>
      </c>
      <c r="B83" s="48">
        <f>'1. 50 MHz AWG Meas Data'!A59</f>
        <v>27.660527949199999</v>
      </c>
      <c r="C83" s="38">
        <f>'1. 50 MHz AWG Meas Data'!B59</f>
        <v>-85.687470939199997</v>
      </c>
      <c r="D83" s="38">
        <f t="shared" si="2"/>
        <v>-75.790470505598122</v>
      </c>
      <c r="E83" s="3">
        <f t="shared" si="3"/>
        <v>0</v>
      </c>
      <c r="F83" s="42">
        <f t="shared" si="4"/>
        <v>-75.790470505598122</v>
      </c>
      <c r="G83" s="43">
        <f t="shared" si="0"/>
        <v>2.6360457866437128E-8</v>
      </c>
      <c r="H83" s="42">
        <f>'7. JGEN 156.25 MHz Calcs'!C80</f>
        <v>-77.481842947900006</v>
      </c>
      <c r="I83" s="43">
        <f t="shared" si="5"/>
        <v>1.7857296317541271E-8</v>
      </c>
      <c r="J83" s="43">
        <f t="shared" si="6"/>
        <v>3.1839547275372493E-8</v>
      </c>
      <c r="K83" s="43">
        <f t="shared" si="7"/>
        <v>-74.970331160978546</v>
      </c>
      <c r="L83" s="22">
        <f t="shared" si="1"/>
        <v>0</v>
      </c>
      <c r="M83" s="24">
        <f t="shared" si="8"/>
        <v>0</v>
      </c>
      <c r="N83" s="9"/>
    </row>
    <row r="84" spans="1:14" x14ac:dyDescent="0.25">
      <c r="A84" s="2">
        <v>58</v>
      </c>
      <c r="B84" s="48">
        <f>'1. 50 MHz AWG Meas Data'!A60</f>
        <v>28.158687175099999</v>
      </c>
      <c r="C84" s="38">
        <f>'1. 50 MHz AWG Meas Data'!B60</f>
        <v>-86.318579625500007</v>
      </c>
      <c r="D84" s="38">
        <f t="shared" si="2"/>
        <v>-76.421579191898132</v>
      </c>
      <c r="E84" s="3">
        <f t="shared" si="3"/>
        <v>0</v>
      </c>
      <c r="F84" s="42">
        <f t="shared" si="4"/>
        <v>-76.421579191898132</v>
      </c>
      <c r="G84" s="43">
        <f t="shared" si="0"/>
        <v>2.2795130393429395E-8</v>
      </c>
      <c r="H84" s="42">
        <f>'7. JGEN 156.25 MHz Calcs'!C81</f>
        <v>-76.842113735599995</v>
      </c>
      <c r="I84" s="43">
        <f t="shared" si="5"/>
        <v>2.0691340445367894E-8</v>
      </c>
      <c r="J84" s="43">
        <f t="shared" si="6"/>
        <v>3.0785541071736356E-8</v>
      </c>
      <c r="K84" s="43">
        <f t="shared" si="7"/>
        <v>-75.116532090562771</v>
      </c>
      <c r="L84" s="22">
        <f t="shared" si="1"/>
        <v>0</v>
      </c>
      <c r="M84" s="24">
        <f t="shared" si="8"/>
        <v>0</v>
      </c>
      <c r="N84" s="9"/>
    </row>
    <row r="85" spans="1:14" x14ac:dyDescent="0.25">
      <c r="A85" s="2">
        <v>59</v>
      </c>
      <c r="B85" s="48">
        <f>'1. 50 MHz AWG Meas Data'!A61</f>
        <v>28.665818124600001</v>
      </c>
      <c r="C85" s="38">
        <f>'1. 50 MHz AWG Meas Data'!B61</f>
        <v>-86.4493960864</v>
      </c>
      <c r="D85" s="38">
        <f t="shared" si="2"/>
        <v>-76.552395652798126</v>
      </c>
      <c r="E85" s="3">
        <f t="shared" si="3"/>
        <v>0</v>
      </c>
      <c r="F85" s="42">
        <f t="shared" si="4"/>
        <v>-76.552395652798126</v>
      </c>
      <c r="G85" s="43">
        <f t="shared" si="0"/>
        <v>2.2118742601793796E-8</v>
      </c>
      <c r="H85" s="42">
        <f>'7. JGEN 156.25 MHz Calcs'!C82</f>
        <v>-76.742080197700005</v>
      </c>
      <c r="I85" s="43">
        <f t="shared" si="5"/>
        <v>2.1173467187713708E-8</v>
      </c>
      <c r="J85" s="43">
        <f t="shared" si="6"/>
        <v>3.0619511541394593E-8</v>
      </c>
      <c r="K85" s="43">
        <f t="shared" si="7"/>
        <v>-75.140017416772423</v>
      </c>
      <c r="L85" s="22">
        <f t="shared" si="1"/>
        <v>0</v>
      </c>
      <c r="M85" s="24">
        <f t="shared" si="8"/>
        <v>0</v>
      </c>
      <c r="N85" s="9"/>
    </row>
    <row r="86" spans="1:14" x14ac:dyDescent="0.25">
      <c r="A86" s="2">
        <v>60</v>
      </c>
      <c r="B86" s="48">
        <f>'1. 50 MHz AWG Meas Data'!A62</f>
        <v>29.1820823764</v>
      </c>
      <c r="C86" s="38">
        <f>'1. 50 MHz AWG Meas Data'!B62</f>
        <v>-86.009006487600004</v>
      </c>
      <c r="D86" s="38">
        <f t="shared" si="2"/>
        <v>-76.11200605399813</v>
      </c>
      <c r="E86" s="3">
        <f t="shared" si="3"/>
        <v>0</v>
      </c>
      <c r="F86" s="42">
        <f t="shared" si="4"/>
        <v>-76.11200605399813</v>
      </c>
      <c r="G86" s="43">
        <f t="shared" si="0"/>
        <v>2.4479322538138597E-8</v>
      </c>
      <c r="H86" s="42">
        <f>'7. JGEN 156.25 MHz Calcs'!C83</f>
        <v>-76.863030740200003</v>
      </c>
      <c r="I86" s="43">
        <f t="shared" si="5"/>
        <v>2.0591923966648851E-8</v>
      </c>
      <c r="J86" s="43">
        <f t="shared" si="6"/>
        <v>3.1988506757497572E-8</v>
      </c>
      <c r="K86" s="43">
        <f t="shared" si="7"/>
        <v>-74.950060325671913</v>
      </c>
      <c r="L86" s="22">
        <f t="shared" si="1"/>
        <v>0</v>
      </c>
      <c r="M86" s="24">
        <f t="shared" si="8"/>
        <v>0</v>
      </c>
      <c r="N86" s="9"/>
    </row>
    <row r="87" spans="1:14" x14ac:dyDescent="0.25">
      <c r="A87" s="2">
        <v>61</v>
      </c>
      <c r="B87" s="48">
        <f>'1. 50 MHz AWG Meas Data'!A63</f>
        <v>29.707644419000001</v>
      </c>
      <c r="C87" s="38">
        <f>'1. 50 MHz AWG Meas Data'!B63</f>
        <v>-86.146075433199996</v>
      </c>
      <c r="D87" s="38">
        <f t="shared" si="2"/>
        <v>-76.249074999598122</v>
      </c>
      <c r="E87" s="3">
        <f t="shared" si="3"/>
        <v>0</v>
      </c>
      <c r="F87" s="42">
        <f t="shared" si="4"/>
        <v>-76.249074999598122</v>
      </c>
      <c r="G87" s="43">
        <f t="shared" si="0"/>
        <v>2.3718788364742562E-8</v>
      </c>
      <c r="H87" s="42">
        <f>'7. JGEN 156.25 MHz Calcs'!C84</f>
        <v>-77.015436055199999</v>
      </c>
      <c r="I87" s="43">
        <f t="shared" si="5"/>
        <v>1.9881831760072642E-8</v>
      </c>
      <c r="J87" s="43">
        <f t="shared" si="6"/>
        <v>3.0949445158633787E-8</v>
      </c>
      <c r="K87" s="43">
        <f t="shared" si="7"/>
        <v>-75.093471323208774</v>
      </c>
      <c r="L87" s="22">
        <f t="shared" si="1"/>
        <v>0</v>
      </c>
      <c r="M87" s="24">
        <f t="shared" si="8"/>
        <v>0</v>
      </c>
      <c r="N87" s="9"/>
    </row>
    <row r="88" spans="1:14" x14ac:dyDescent="0.25">
      <c r="A88" s="2">
        <v>62</v>
      </c>
      <c r="B88" s="48">
        <f>'1. 50 MHz AWG Meas Data'!A64</f>
        <v>30.242671703100001</v>
      </c>
      <c r="C88" s="38">
        <f>'1. 50 MHz AWG Meas Data'!B64</f>
        <v>-87.735777852799998</v>
      </c>
      <c r="D88" s="38">
        <f t="shared" si="2"/>
        <v>-77.838777419198124</v>
      </c>
      <c r="E88" s="3">
        <f t="shared" si="3"/>
        <v>0</v>
      </c>
      <c r="F88" s="42">
        <f t="shared" si="4"/>
        <v>-77.838777419198124</v>
      </c>
      <c r="G88" s="43">
        <f t="shared" si="0"/>
        <v>1.644834694857579E-8</v>
      </c>
      <c r="H88" s="42">
        <f>'7. JGEN 156.25 MHz Calcs'!C85</f>
        <v>-75.780413757000005</v>
      </c>
      <c r="I88" s="43">
        <f t="shared" si="5"/>
        <v>2.6421570242037992E-8</v>
      </c>
      <c r="J88" s="43">
        <f t="shared" si="6"/>
        <v>3.1123102213559465E-8</v>
      </c>
      <c r="K88" s="43">
        <f t="shared" si="7"/>
        <v>-75.069171209663097</v>
      </c>
      <c r="L88" s="22">
        <f t="shared" si="1"/>
        <v>0</v>
      </c>
      <c r="M88" s="24">
        <f t="shared" si="8"/>
        <v>0</v>
      </c>
      <c r="N88" s="9"/>
    </row>
    <row r="89" spans="1:14" x14ac:dyDescent="0.25">
      <c r="A89" s="2">
        <v>63</v>
      </c>
      <c r="B89" s="48">
        <f>'1. 50 MHz AWG Meas Data'!A65</f>
        <v>30.7873346955</v>
      </c>
      <c r="C89" s="38">
        <f>'1. 50 MHz AWG Meas Data'!B65</f>
        <v>-88.704984411599995</v>
      </c>
      <c r="D89" s="38">
        <f t="shared" si="2"/>
        <v>-78.80798397799812</v>
      </c>
      <c r="E89" s="3">
        <f t="shared" si="3"/>
        <v>0</v>
      </c>
      <c r="F89" s="42">
        <f t="shared" si="4"/>
        <v>-78.80798397799812</v>
      </c>
      <c r="G89" s="43">
        <f t="shared" si="0"/>
        <v>1.3158355094703081E-8</v>
      </c>
      <c r="H89" s="42">
        <f>'7. JGEN 156.25 MHz Calcs'!C86</f>
        <v>-77.565601756500001</v>
      </c>
      <c r="I89" s="43">
        <f t="shared" si="5"/>
        <v>1.7516197137458756E-8</v>
      </c>
      <c r="J89" s="43">
        <f t="shared" si="6"/>
        <v>2.1907977336043983E-8</v>
      </c>
      <c r="K89" s="43">
        <f t="shared" si="7"/>
        <v>-76.593977170237039</v>
      </c>
      <c r="L89" s="22">
        <f t="shared" si="1"/>
        <v>0</v>
      </c>
      <c r="M89" s="24">
        <f t="shared" si="8"/>
        <v>0</v>
      </c>
      <c r="N89" s="9"/>
    </row>
    <row r="90" spans="1:14" x14ac:dyDescent="0.25">
      <c r="A90" s="2">
        <v>64</v>
      </c>
      <c r="B90" s="48">
        <f>'1. 50 MHz AWG Meas Data'!A66</f>
        <v>31.341806932899999</v>
      </c>
      <c r="C90" s="38">
        <f>'1. 50 MHz AWG Meas Data'!B66</f>
        <v>-88.522382098799994</v>
      </c>
      <c r="D90" s="38">
        <f t="shared" si="2"/>
        <v>-78.62538166519812</v>
      </c>
      <c r="E90" s="3">
        <f t="shared" si="3"/>
        <v>0</v>
      </c>
      <c r="F90" s="42">
        <f t="shared" si="4"/>
        <v>-78.62538166519812</v>
      </c>
      <c r="G90" s="43">
        <f t="shared" ref="G90:G153" si="9">10^(F90/10)</f>
        <v>1.3723403521603386E-8</v>
      </c>
      <c r="H90" s="42">
        <f>'7. JGEN 156.25 MHz Calcs'!C87</f>
        <v>-77.785043823400002</v>
      </c>
      <c r="I90" s="43">
        <f t="shared" si="5"/>
        <v>1.6653120235182849E-8</v>
      </c>
      <c r="J90" s="43">
        <f t="shared" si="6"/>
        <v>2.1579115315142384E-8</v>
      </c>
      <c r="K90" s="43">
        <f t="shared" si="7"/>
        <v>-76.659663641770948</v>
      </c>
      <c r="L90" s="22">
        <f t="shared" ref="L90:L153" si="10">IF($B90&gt;=$C$13, IF($B90&lt;=$C$14,J90,0),0)</f>
        <v>0</v>
      </c>
      <c r="M90" s="24">
        <f t="shared" si="8"/>
        <v>0</v>
      </c>
      <c r="N90" s="9"/>
    </row>
    <row r="91" spans="1:14" x14ac:dyDescent="0.25">
      <c r="A91" s="2">
        <v>65</v>
      </c>
      <c r="B91" s="48">
        <f>'1. 50 MHz AWG Meas Data'!A67</f>
        <v>31.906265077299999</v>
      </c>
      <c r="C91" s="38">
        <f>'1. 50 MHz AWG Meas Data'!B67</f>
        <v>-88.411572347000003</v>
      </c>
      <c r="D91" s="38">
        <f t="shared" ref="D91:D154" si="11">C91+$C$11</f>
        <v>-78.514571913398129</v>
      </c>
      <c r="E91" s="3">
        <f t="shared" ref="E91:E154" si="12">IF(B91&lt;=$C$17,0,-1*$C$18*LOG10(B91/$C$17))</f>
        <v>0</v>
      </c>
      <c r="F91" s="42">
        <f t="shared" ref="F91:F154" si="13">D91+E91</f>
        <v>-78.514571913398129</v>
      </c>
      <c r="G91" s="43">
        <f t="shared" si="9"/>
        <v>1.4078059897801282E-8</v>
      </c>
      <c r="H91" s="42">
        <f>'7. JGEN 156.25 MHz Calcs'!C88</f>
        <v>-76.775032380699997</v>
      </c>
      <c r="I91" s="43">
        <f t="shared" ref="I91:I154" si="14">10^(H91/10)</f>
        <v>2.1013421015251248E-8</v>
      </c>
      <c r="J91" s="43">
        <f t="shared" ref="J91:J154" si="15">SQRT(G91^2+I91^2)</f>
        <v>2.529339109827473E-8</v>
      </c>
      <c r="K91" s="43">
        <f t="shared" ref="K91:K154" si="16">10*LOG10(J91)</f>
        <v>-75.969929406619741</v>
      </c>
      <c r="L91" s="22">
        <f t="shared" si="10"/>
        <v>0</v>
      </c>
      <c r="M91" s="24">
        <f t="shared" si="8"/>
        <v>0</v>
      </c>
      <c r="N91" s="9"/>
    </row>
    <row r="92" spans="1:14" x14ac:dyDescent="0.25">
      <c r="A92" s="2">
        <v>66</v>
      </c>
      <c r="B92" s="48">
        <f>'1. 50 MHz AWG Meas Data'!A68</f>
        <v>32.480888972400003</v>
      </c>
      <c r="C92" s="38">
        <f>'1. 50 MHz AWG Meas Data'!B68</f>
        <v>-90.1898077747</v>
      </c>
      <c r="D92" s="38">
        <f t="shared" si="11"/>
        <v>-80.292807341098126</v>
      </c>
      <c r="E92" s="3">
        <f t="shared" si="12"/>
        <v>0</v>
      </c>
      <c r="F92" s="42">
        <f t="shared" si="13"/>
        <v>-80.292807341098126</v>
      </c>
      <c r="G92" s="43">
        <f t="shared" si="9"/>
        <v>9.3480121004727231E-9</v>
      </c>
      <c r="H92" s="42">
        <f>'7. JGEN 156.25 MHz Calcs'!C89</f>
        <v>-77.281304467300004</v>
      </c>
      <c r="I92" s="43">
        <f t="shared" si="14"/>
        <v>1.870120337870568E-8</v>
      </c>
      <c r="J92" s="43">
        <f t="shared" si="15"/>
        <v>2.0907423036861745E-8</v>
      </c>
      <c r="K92" s="43">
        <f t="shared" si="16"/>
        <v>-76.796994932387491</v>
      </c>
      <c r="L92" s="22">
        <f t="shared" si="10"/>
        <v>0</v>
      </c>
      <c r="M92" s="24">
        <f t="shared" ref="M92:M155" si="17">((L92+L91)/2)*($B92-$B91)</f>
        <v>0</v>
      </c>
      <c r="N92" s="9"/>
    </row>
    <row r="93" spans="1:14" x14ac:dyDescent="0.25">
      <c r="A93" s="2">
        <v>67</v>
      </c>
      <c r="B93" s="48">
        <f>'1. 50 MHz AWG Meas Data'!A69</f>
        <v>33.065861700900001</v>
      </c>
      <c r="C93" s="38">
        <f>'1. 50 MHz AWG Meas Data'!B69</f>
        <v>-90.148968103900003</v>
      </c>
      <c r="D93" s="38">
        <f t="shared" si="11"/>
        <v>-80.251967670298129</v>
      </c>
      <c r="E93" s="3">
        <f t="shared" si="12"/>
        <v>0</v>
      </c>
      <c r="F93" s="42">
        <f t="shared" si="13"/>
        <v>-80.251967670298129</v>
      </c>
      <c r="G93" s="43">
        <f t="shared" si="9"/>
        <v>9.4363324483476209E-9</v>
      </c>
      <c r="H93" s="42">
        <f>'7. JGEN 156.25 MHz Calcs'!C90</f>
        <v>-77.924437121500006</v>
      </c>
      <c r="I93" s="43">
        <f t="shared" si="14"/>
        <v>1.6127100332124396E-8</v>
      </c>
      <c r="J93" s="43">
        <f t="shared" si="15"/>
        <v>1.8684960133704996E-8</v>
      </c>
      <c r="K93" s="43">
        <f t="shared" si="16"/>
        <v>-77.285078244255502</v>
      </c>
      <c r="L93" s="22">
        <f t="shared" si="10"/>
        <v>0</v>
      </c>
      <c r="M93" s="24">
        <f t="shared" si="17"/>
        <v>0</v>
      </c>
      <c r="N93" s="9"/>
    </row>
    <row r="94" spans="1:14" x14ac:dyDescent="0.25">
      <c r="A94" s="2">
        <v>68</v>
      </c>
      <c r="B94" s="48">
        <f>'1. 50 MHz AWG Meas Data'!A70</f>
        <v>33.661369642700002</v>
      </c>
      <c r="C94" s="38">
        <f>'1. 50 MHz AWG Meas Data'!B70</f>
        <v>-90.261454367100001</v>
      </c>
      <c r="D94" s="38">
        <f t="shared" si="11"/>
        <v>-80.364453933498126</v>
      </c>
      <c r="E94" s="3">
        <f t="shared" si="12"/>
        <v>0</v>
      </c>
      <c r="F94" s="42">
        <f t="shared" si="13"/>
        <v>-80.364453933498126</v>
      </c>
      <c r="G94" s="43">
        <f t="shared" si="9"/>
        <v>9.1950608297437275E-9</v>
      </c>
      <c r="H94" s="42">
        <f>'7. JGEN 156.25 MHz Calcs'!C91</f>
        <v>-77.896313323699999</v>
      </c>
      <c r="I94" s="43">
        <f t="shared" si="14"/>
        <v>1.6231874179574375E-8</v>
      </c>
      <c r="J94" s="43">
        <f t="shared" si="15"/>
        <v>1.8655371426059055E-8</v>
      </c>
      <c r="K94" s="43">
        <f t="shared" si="16"/>
        <v>-77.291960997894847</v>
      </c>
      <c r="L94" s="22">
        <f t="shared" si="10"/>
        <v>0</v>
      </c>
      <c r="M94" s="24">
        <f t="shared" si="17"/>
        <v>0</v>
      </c>
      <c r="N94" s="9"/>
    </row>
    <row r="95" spans="1:14" x14ac:dyDescent="0.25">
      <c r="A95" s="2">
        <v>69</v>
      </c>
      <c r="B95" s="48">
        <f>'1. 50 MHz AWG Meas Data'!A71</f>
        <v>34.267602534300003</v>
      </c>
      <c r="C95" s="38">
        <f>'1. 50 MHz AWG Meas Data'!B71</f>
        <v>-90.034617668199999</v>
      </c>
      <c r="D95" s="38">
        <f t="shared" si="11"/>
        <v>-80.137617234598125</v>
      </c>
      <c r="E95" s="3">
        <f t="shared" si="12"/>
        <v>0</v>
      </c>
      <c r="F95" s="42">
        <f t="shared" si="13"/>
        <v>-80.137617234598125</v>
      </c>
      <c r="G95" s="43">
        <f t="shared" si="9"/>
        <v>9.6880924961447347E-9</v>
      </c>
      <c r="H95" s="42">
        <f>'7. JGEN 156.25 MHz Calcs'!C92</f>
        <v>-79.6665999449</v>
      </c>
      <c r="I95" s="43">
        <f t="shared" si="14"/>
        <v>1.0797917513157939E-8</v>
      </c>
      <c r="J95" s="43">
        <f t="shared" si="15"/>
        <v>1.4507038251649398E-8</v>
      </c>
      <c r="K95" s="43">
        <f t="shared" si="16"/>
        <v>-78.384212438171687</v>
      </c>
      <c r="L95" s="22">
        <f t="shared" si="10"/>
        <v>0</v>
      </c>
      <c r="M95" s="24">
        <f t="shared" si="17"/>
        <v>0</v>
      </c>
      <c r="N95" s="9"/>
    </row>
    <row r="96" spans="1:14" x14ac:dyDescent="0.25">
      <c r="A96" s="2">
        <v>70</v>
      </c>
      <c r="B96" s="48">
        <f>'1. 50 MHz AWG Meas Data'!A72</f>
        <v>34.884753529500003</v>
      </c>
      <c r="C96" s="38">
        <f>'1. 50 MHz AWG Meas Data'!B72</f>
        <v>-89.469040382000003</v>
      </c>
      <c r="D96" s="38">
        <f t="shared" si="11"/>
        <v>-79.572039948398128</v>
      </c>
      <c r="E96" s="3">
        <f t="shared" si="12"/>
        <v>0</v>
      </c>
      <c r="F96" s="42">
        <f t="shared" si="13"/>
        <v>-79.572039948398128</v>
      </c>
      <c r="G96" s="43">
        <f t="shared" si="9"/>
        <v>1.1035601388650742E-8</v>
      </c>
      <c r="H96" s="42">
        <f>'7. JGEN 156.25 MHz Calcs'!C93</f>
        <v>-78.7099962801</v>
      </c>
      <c r="I96" s="43">
        <f t="shared" si="14"/>
        <v>1.3458615068378212E-8</v>
      </c>
      <c r="J96" s="43">
        <f t="shared" si="15"/>
        <v>1.7404563124880991E-8</v>
      </c>
      <c r="K96" s="43">
        <f t="shared" si="16"/>
        <v>-77.593368735480183</v>
      </c>
      <c r="L96" s="22">
        <f t="shared" si="10"/>
        <v>0</v>
      </c>
      <c r="M96" s="24">
        <f t="shared" si="17"/>
        <v>0</v>
      </c>
      <c r="N96" s="9"/>
    </row>
    <row r="97" spans="1:14" x14ac:dyDescent="0.25">
      <c r="A97" s="2">
        <v>71</v>
      </c>
      <c r="B97" s="48">
        <f>'1. 50 MHz AWG Meas Data'!A73</f>
        <v>35.513019260599997</v>
      </c>
      <c r="C97" s="38">
        <f>'1. 50 MHz AWG Meas Data'!B73</f>
        <v>-90.005075777599998</v>
      </c>
      <c r="D97" s="38">
        <f t="shared" si="11"/>
        <v>-80.108075343998124</v>
      </c>
      <c r="E97" s="3">
        <f t="shared" si="12"/>
        <v>0</v>
      </c>
      <c r="F97" s="42">
        <f t="shared" si="13"/>
        <v>-80.108075343998124</v>
      </c>
      <c r="G97" s="43">
        <f t="shared" si="9"/>
        <v>9.754218180937814E-9</v>
      </c>
      <c r="H97" s="42">
        <f>'7. JGEN 156.25 MHz Calcs'!C94</f>
        <v>-78.849008062999999</v>
      </c>
      <c r="I97" s="43">
        <f t="shared" si="14"/>
        <v>1.303464458260072E-8</v>
      </c>
      <c r="J97" s="43">
        <f t="shared" si="15"/>
        <v>1.6280255886074399E-8</v>
      </c>
      <c r="K97" s="43">
        <f t="shared" si="16"/>
        <v>-77.883387733389085</v>
      </c>
      <c r="L97" s="22">
        <f t="shared" si="10"/>
        <v>0</v>
      </c>
      <c r="M97" s="24">
        <f t="shared" si="17"/>
        <v>0</v>
      </c>
      <c r="N97" s="9"/>
    </row>
    <row r="98" spans="1:14" x14ac:dyDescent="0.25">
      <c r="A98" s="2">
        <v>72</v>
      </c>
      <c r="B98" s="48">
        <f>'1. 50 MHz AWG Meas Data'!A74</f>
        <v>36.152599901099997</v>
      </c>
      <c r="C98" s="38">
        <f>'1. 50 MHz AWG Meas Data'!B74</f>
        <v>-91.272506092699999</v>
      </c>
      <c r="D98" s="38">
        <f t="shared" si="11"/>
        <v>-81.375505659098124</v>
      </c>
      <c r="E98" s="3">
        <f t="shared" si="12"/>
        <v>0</v>
      </c>
      <c r="F98" s="42">
        <f t="shared" si="13"/>
        <v>-81.375505659098124</v>
      </c>
      <c r="G98" s="43">
        <f t="shared" si="9"/>
        <v>7.2853334475450942E-9</v>
      </c>
      <c r="H98" s="42">
        <f>'7. JGEN 156.25 MHz Calcs'!C95</f>
        <v>-79.3166990828</v>
      </c>
      <c r="I98" s="43">
        <f t="shared" si="14"/>
        <v>1.1703886236193616E-8</v>
      </c>
      <c r="J98" s="43">
        <f t="shared" si="15"/>
        <v>1.3786117527124221E-8</v>
      </c>
      <c r="K98" s="43">
        <f t="shared" si="16"/>
        <v>-78.60558023450713</v>
      </c>
      <c r="L98" s="22">
        <f t="shared" si="10"/>
        <v>0</v>
      </c>
      <c r="M98" s="24">
        <f t="shared" si="17"/>
        <v>0</v>
      </c>
      <c r="N98" s="9"/>
    </row>
    <row r="99" spans="1:14" x14ac:dyDescent="0.25">
      <c r="A99" s="2">
        <v>73</v>
      </c>
      <c r="B99" s="48">
        <f>'1. 50 MHz AWG Meas Data'!A75</f>
        <v>36.803699229800003</v>
      </c>
      <c r="C99" s="38">
        <f>'1. 50 MHz AWG Meas Data'!B75</f>
        <v>-92.4932859587</v>
      </c>
      <c r="D99" s="38">
        <f t="shared" si="11"/>
        <v>-82.596285525098125</v>
      </c>
      <c r="E99" s="3">
        <f t="shared" si="12"/>
        <v>0</v>
      </c>
      <c r="F99" s="42">
        <f t="shared" si="13"/>
        <v>-82.596285525098125</v>
      </c>
      <c r="G99" s="43">
        <f t="shared" si="9"/>
        <v>5.5001109142883021E-9</v>
      </c>
      <c r="H99" s="42">
        <f>'7. JGEN 156.25 MHz Calcs'!C96</f>
        <v>-80.172902895999997</v>
      </c>
      <c r="I99" s="43">
        <f t="shared" si="14"/>
        <v>9.6096973563180485E-9</v>
      </c>
      <c r="J99" s="43">
        <f t="shared" si="15"/>
        <v>1.107237568679366E-8</v>
      </c>
      <c r="K99" s="43">
        <f t="shared" si="16"/>
        <v>-79.557591869829295</v>
      </c>
      <c r="L99" s="22">
        <f t="shared" si="10"/>
        <v>0</v>
      </c>
      <c r="M99" s="24">
        <f t="shared" si="17"/>
        <v>0</v>
      </c>
      <c r="N99" s="9"/>
    </row>
    <row r="100" spans="1:14" x14ac:dyDescent="0.25">
      <c r="A100" s="2">
        <v>74</v>
      </c>
      <c r="B100" s="48">
        <f>'1. 50 MHz AWG Meas Data'!A76</f>
        <v>37.466524695499999</v>
      </c>
      <c r="C100" s="38">
        <f>'1. 50 MHz AWG Meas Data'!B76</f>
        <v>-91.478580049000001</v>
      </c>
      <c r="D100" s="38">
        <f t="shared" si="11"/>
        <v>-81.581579615398127</v>
      </c>
      <c r="E100" s="3">
        <f t="shared" si="12"/>
        <v>0</v>
      </c>
      <c r="F100" s="42">
        <f t="shared" si="13"/>
        <v>-81.581579615398127</v>
      </c>
      <c r="G100" s="43">
        <f t="shared" si="9"/>
        <v>6.9477156939021146E-9</v>
      </c>
      <c r="H100" s="42">
        <f>'7. JGEN 156.25 MHz Calcs'!C97</f>
        <v>-79.2847331384</v>
      </c>
      <c r="I100" s="43">
        <f t="shared" si="14"/>
        <v>1.1790349693615313E-8</v>
      </c>
      <c r="J100" s="43">
        <f t="shared" si="15"/>
        <v>1.3685141550639087E-8</v>
      </c>
      <c r="K100" s="43">
        <f t="shared" si="16"/>
        <v>-78.637507061571426</v>
      </c>
      <c r="L100" s="22">
        <f t="shared" si="10"/>
        <v>0</v>
      </c>
      <c r="M100" s="24">
        <f t="shared" si="17"/>
        <v>0</v>
      </c>
      <c r="N100" s="9"/>
    </row>
    <row r="101" spans="1:14" x14ac:dyDescent="0.25">
      <c r="A101" s="2">
        <v>75</v>
      </c>
      <c r="B101" s="48">
        <f>'1. 50 MHz AWG Meas Data'!A77</f>
        <v>38.141287482800003</v>
      </c>
      <c r="C101" s="38">
        <f>'1. 50 MHz AWG Meas Data'!B77</f>
        <v>-90.045698005199995</v>
      </c>
      <c r="D101" s="38">
        <f t="shared" si="11"/>
        <v>-80.14869757159812</v>
      </c>
      <c r="E101" s="3">
        <f t="shared" si="12"/>
        <v>0</v>
      </c>
      <c r="F101" s="42">
        <f t="shared" si="13"/>
        <v>-80.14869757159812</v>
      </c>
      <c r="G101" s="43">
        <f t="shared" si="9"/>
        <v>9.6634063647917909E-9</v>
      </c>
      <c r="H101" s="42">
        <f>'7. JGEN 156.25 MHz Calcs'!C98</f>
        <v>-78.551183730000005</v>
      </c>
      <c r="I101" s="43">
        <f t="shared" si="14"/>
        <v>1.3959878133064742E-8</v>
      </c>
      <c r="J101" s="43">
        <f t="shared" si="15"/>
        <v>1.6978210154816605E-8</v>
      </c>
      <c r="K101" s="43">
        <f t="shared" si="16"/>
        <v>-77.70108095061309</v>
      </c>
      <c r="L101" s="22">
        <f t="shared" si="10"/>
        <v>0</v>
      </c>
      <c r="M101" s="24">
        <f t="shared" si="17"/>
        <v>0</v>
      </c>
      <c r="N101" s="9"/>
    </row>
    <row r="102" spans="1:14" x14ac:dyDescent="0.25">
      <c r="A102" s="2">
        <v>76</v>
      </c>
      <c r="B102" s="48">
        <f>'1. 50 MHz AWG Meas Data'!A78</f>
        <v>38.828202580099997</v>
      </c>
      <c r="C102" s="38">
        <f>'1. 50 MHz AWG Meas Data'!B78</f>
        <v>-90.930765223099996</v>
      </c>
      <c r="D102" s="38">
        <f t="shared" si="11"/>
        <v>-81.033764789498122</v>
      </c>
      <c r="E102" s="3">
        <f t="shared" si="12"/>
        <v>0</v>
      </c>
      <c r="F102" s="42">
        <f t="shared" si="13"/>
        <v>-81.033764789498122</v>
      </c>
      <c r="G102" s="43">
        <f t="shared" si="9"/>
        <v>7.8817657096542487E-9</v>
      </c>
      <c r="H102" s="42">
        <f>'7. JGEN 156.25 MHz Calcs'!C99</f>
        <v>-78.738597853599998</v>
      </c>
      <c r="I102" s="43">
        <f t="shared" si="14"/>
        <v>1.3370271142837396E-8</v>
      </c>
      <c r="J102" s="43">
        <f t="shared" si="15"/>
        <v>1.5520514847609662E-8</v>
      </c>
      <c r="K102" s="43">
        <f t="shared" si="16"/>
        <v>-78.090938763917933</v>
      </c>
      <c r="L102" s="22">
        <f t="shared" si="10"/>
        <v>0</v>
      </c>
      <c r="M102" s="24">
        <f t="shared" si="17"/>
        <v>0</v>
      </c>
      <c r="N102" s="9"/>
    </row>
    <row r="103" spans="1:14" x14ac:dyDescent="0.25">
      <c r="A103" s="2">
        <v>77</v>
      </c>
      <c r="B103" s="48">
        <f>'1. 50 MHz AWG Meas Data'!A79</f>
        <v>39.527488847299999</v>
      </c>
      <c r="C103" s="38">
        <f>'1. 50 MHz AWG Meas Data'!B79</f>
        <v>-91.493452974700006</v>
      </c>
      <c r="D103" s="38">
        <f t="shared" si="11"/>
        <v>-81.596452541098131</v>
      </c>
      <c r="E103" s="3">
        <f t="shared" si="12"/>
        <v>0</v>
      </c>
      <c r="F103" s="42">
        <f t="shared" si="13"/>
        <v>-81.596452541098131</v>
      </c>
      <c r="G103" s="43">
        <f t="shared" si="9"/>
        <v>6.9239631187168964E-9</v>
      </c>
      <c r="H103" s="42">
        <f>'7. JGEN 156.25 MHz Calcs'!C100</f>
        <v>-78.898855453300001</v>
      </c>
      <c r="I103" s="43">
        <f t="shared" si="14"/>
        <v>1.2885891038041312E-8</v>
      </c>
      <c r="J103" s="43">
        <f t="shared" si="15"/>
        <v>1.4628309988294109E-8</v>
      </c>
      <c r="K103" s="43">
        <f t="shared" si="16"/>
        <v>-78.348058451087311</v>
      </c>
      <c r="L103" s="22">
        <f t="shared" si="10"/>
        <v>0</v>
      </c>
      <c r="M103" s="24">
        <f t="shared" si="17"/>
        <v>0</v>
      </c>
      <c r="N103" s="9"/>
    </row>
    <row r="104" spans="1:14" x14ac:dyDescent="0.25">
      <c r="A104" s="2">
        <v>78</v>
      </c>
      <c r="B104" s="48">
        <f>'1. 50 MHz AWG Meas Data'!A80</f>
        <v>40.2393690862</v>
      </c>
      <c r="C104" s="38">
        <f>'1. 50 MHz AWG Meas Data'!B80</f>
        <v>-91.792073188000003</v>
      </c>
      <c r="D104" s="38">
        <f t="shared" si="11"/>
        <v>-81.895072754398129</v>
      </c>
      <c r="E104" s="3">
        <f t="shared" si="12"/>
        <v>0</v>
      </c>
      <c r="F104" s="42">
        <f t="shared" si="13"/>
        <v>-81.895072754398129</v>
      </c>
      <c r="G104" s="43">
        <f t="shared" si="9"/>
        <v>6.4638716542467226E-9</v>
      </c>
      <c r="H104" s="42">
        <f>'7. JGEN 156.25 MHz Calcs'!C101</f>
        <v>-78.631236015699997</v>
      </c>
      <c r="I104" s="43">
        <f t="shared" si="14"/>
        <v>1.3704916644345622E-8</v>
      </c>
      <c r="J104" s="43">
        <f t="shared" si="15"/>
        <v>1.5152767964666916E-8</v>
      </c>
      <c r="K104" s="43">
        <f t="shared" si="16"/>
        <v>-78.195080270970536</v>
      </c>
      <c r="L104" s="22">
        <f t="shared" si="10"/>
        <v>0</v>
      </c>
      <c r="M104" s="24">
        <f t="shared" si="17"/>
        <v>0</v>
      </c>
      <c r="N104" s="9"/>
    </row>
    <row r="105" spans="1:14" x14ac:dyDescent="0.25">
      <c r="A105" s="2">
        <v>79</v>
      </c>
      <c r="B105" s="48">
        <f>'1. 50 MHz AWG Meas Data'!A81</f>
        <v>40.9640701111</v>
      </c>
      <c r="C105" s="38">
        <f>'1. 50 MHz AWG Meas Data'!B81</f>
        <v>-91.785661639200001</v>
      </c>
      <c r="D105" s="38">
        <f t="shared" si="11"/>
        <v>-81.888661205598126</v>
      </c>
      <c r="E105" s="3">
        <f t="shared" si="12"/>
        <v>0</v>
      </c>
      <c r="F105" s="42">
        <f t="shared" si="13"/>
        <v>-81.888661205598126</v>
      </c>
      <c r="G105" s="43">
        <f t="shared" si="9"/>
        <v>6.4734214038029213E-9</v>
      </c>
      <c r="H105" s="42">
        <f>'7. JGEN 156.25 MHz Calcs'!C102</f>
        <v>-80.376992952999998</v>
      </c>
      <c r="I105" s="43">
        <f t="shared" si="14"/>
        <v>9.1685509917887617E-9</v>
      </c>
      <c r="J105" s="43">
        <f t="shared" si="15"/>
        <v>1.1223524934718346E-8</v>
      </c>
      <c r="K105" s="43">
        <f t="shared" si="16"/>
        <v>-79.498707242495456</v>
      </c>
      <c r="L105" s="22">
        <f t="shared" si="10"/>
        <v>0</v>
      </c>
      <c r="M105" s="24">
        <f t="shared" si="17"/>
        <v>0</v>
      </c>
      <c r="N105" s="9"/>
    </row>
    <row r="106" spans="1:14" x14ac:dyDescent="0.25">
      <c r="A106" s="2">
        <v>80</v>
      </c>
      <c r="B106" s="48">
        <f>'1. 50 MHz AWG Meas Data'!A82</f>
        <v>41.701822821199997</v>
      </c>
      <c r="C106" s="38">
        <f>'1. 50 MHz AWG Meas Data'!B82</f>
        <v>-92.130803784600005</v>
      </c>
      <c r="D106" s="38">
        <f t="shared" si="11"/>
        <v>-82.23380335099813</v>
      </c>
      <c r="E106" s="3">
        <f t="shared" si="12"/>
        <v>0</v>
      </c>
      <c r="F106" s="42">
        <f t="shared" si="13"/>
        <v>-82.23380335099813</v>
      </c>
      <c r="G106" s="43">
        <f t="shared" si="9"/>
        <v>5.9788776316088724E-9</v>
      </c>
      <c r="H106" s="42">
        <f>'7. JGEN 156.25 MHz Calcs'!C103</f>
        <v>-80.264630997200001</v>
      </c>
      <c r="I106" s="43">
        <f t="shared" si="14"/>
        <v>9.4088576997338606E-9</v>
      </c>
      <c r="J106" s="43">
        <f t="shared" si="15"/>
        <v>1.1147806104682396E-8</v>
      </c>
      <c r="K106" s="43">
        <f t="shared" si="16"/>
        <v>-79.52810593636417</v>
      </c>
      <c r="L106" s="22">
        <f t="shared" si="10"/>
        <v>0</v>
      </c>
      <c r="M106" s="24">
        <f t="shared" si="17"/>
        <v>0</v>
      </c>
      <c r="N106" s="9"/>
    </row>
    <row r="107" spans="1:14" x14ac:dyDescent="0.25">
      <c r="A107" s="2">
        <v>81</v>
      </c>
      <c r="B107" s="48">
        <f>'1. 50 MHz AWG Meas Data'!A83</f>
        <v>42.452862273900003</v>
      </c>
      <c r="C107" s="38">
        <f>'1. 50 MHz AWG Meas Data'!B83</f>
        <v>-93.090178110099998</v>
      </c>
      <c r="D107" s="38">
        <f t="shared" si="11"/>
        <v>-83.193177676498124</v>
      </c>
      <c r="E107" s="3">
        <f t="shared" si="12"/>
        <v>0</v>
      </c>
      <c r="F107" s="42">
        <f t="shared" si="13"/>
        <v>-83.193177676498124</v>
      </c>
      <c r="G107" s="43">
        <f t="shared" si="9"/>
        <v>4.7938256226835494E-9</v>
      </c>
      <c r="H107" s="42">
        <f>'7. JGEN 156.25 MHz Calcs'!C104</f>
        <v>-80.526431215200006</v>
      </c>
      <c r="I107" s="43">
        <f t="shared" si="14"/>
        <v>8.8584324637183805E-9</v>
      </c>
      <c r="J107" s="43">
        <f t="shared" si="15"/>
        <v>1.0072367637003578E-8</v>
      </c>
      <c r="K107" s="43">
        <f t="shared" si="16"/>
        <v>-79.968684310526811</v>
      </c>
      <c r="L107" s="22">
        <f t="shared" si="10"/>
        <v>0</v>
      </c>
      <c r="M107" s="24">
        <f t="shared" si="17"/>
        <v>0</v>
      </c>
      <c r="N107" s="9"/>
    </row>
    <row r="108" spans="1:14" x14ac:dyDescent="0.25">
      <c r="A108" s="2">
        <v>82</v>
      </c>
      <c r="B108" s="48">
        <f>'1. 50 MHz AWG Meas Data'!A84</f>
        <v>43.2174277604</v>
      </c>
      <c r="C108" s="38">
        <f>'1. 50 MHz AWG Meas Data'!B84</f>
        <v>-93.930637734900003</v>
      </c>
      <c r="D108" s="38">
        <f t="shared" si="11"/>
        <v>-84.033637301298128</v>
      </c>
      <c r="E108" s="3">
        <f t="shared" si="12"/>
        <v>0</v>
      </c>
      <c r="F108" s="42">
        <f t="shared" si="13"/>
        <v>-84.033637301298128</v>
      </c>
      <c r="G108" s="43">
        <f t="shared" si="9"/>
        <v>3.9503563140869272E-9</v>
      </c>
      <c r="H108" s="42">
        <f>'7. JGEN 156.25 MHz Calcs'!C105</f>
        <v>-81.216285015699995</v>
      </c>
      <c r="I108" s="43">
        <f t="shared" si="14"/>
        <v>7.5573841498867245E-9</v>
      </c>
      <c r="J108" s="43">
        <f t="shared" si="15"/>
        <v>8.5275653147428623E-9</v>
      </c>
      <c r="K108" s="43">
        <f t="shared" si="16"/>
        <v>-80.691749455384155</v>
      </c>
      <c r="L108" s="22">
        <f t="shared" si="10"/>
        <v>0</v>
      </c>
      <c r="M108" s="24">
        <f t="shared" si="17"/>
        <v>0</v>
      </c>
      <c r="N108" s="9"/>
    </row>
    <row r="109" spans="1:14" x14ac:dyDescent="0.25">
      <c r="A109" s="2">
        <v>83</v>
      </c>
      <c r="B109" s="48">
        <f>'1. 50 MHz AWG Meas Data'!A85</f>
        <v>43.995762880999997</v>
      </c>
      <c r="C109" s="38">
        <f>'1. 50 MHz AWG Meas Data'!B85</f>
        <v>-94.070870384900005</v>
      </c>
      <c r="D109" s="38">
        <f t="shared" si="11"/>
        <v>-84.17386995129813</v>
      </c>
      <c r="E109" s="3">
        <f t="shared" si="12"/>
        <v>0</v>
      </c>
      <c r="F109" s="42">
        <f t="shared" si="13"/>
        <v>-84.17386995129813</v>
      </c>
      <c r="G109" s="43">
        <f t="shared" si="9"/>
        <v>3.8248376426000529E-9</v>
      </c>
      <c r="H109" s="42">
        <f>'7. JGEN 156.25 MHz Calcs'!C106</f>
        <v>-81.147533706900006</v>
      </c>
      <c r="I109" s="43">
        <f t="shared" si="14"/>
        <v>7.6779738617816692E-9</v>
      </c>
      <c r="J109" s="43">
        <f t="shared" si="15"/>
        <v>8.5779173238294183E-9</v>
      </c>
      <c r="K109" s="43">
        <f t="shared" si="16"/>
        <v>-80.666181439185479</v>
      </c>
      <c r="L109" s="22">
        <f t="shared" si="10"/>
        <v>0</v>
      </c>
      <c r="M109" s="24">
        <f t="shared" si="17"/>
        <v>0</v>
      </c>
      <c r="N109" s="9"/>
    </row>
    <row r="110" spans="1:14" x14ac:dyDescent="0.25">
      <c r="A110" s="2">
        <v>84</v>
      </c>
      <c r="B110" s="48">
        <f>'1. 50 MHz AWG Meas Data'!A86</f>
        <v>44.788115623499998</v>
      </c>
      <c r="C110" s="38">
        <f>'1. 50 MHz AWG Meas Data'!B86</f>
        <v>-94.108334932100007</v>
      </c>
      <c r="D110" s="38">
        <f t="shared" si="11"/>
        <v>-84.211334498498132</v>
      </c>
      <c r="E110" s="3">
        <f t="shared" si="12"/>
        <v>0</v>
      </c>
      <c r="F110" s="42">
        <f t="shared" si="13"/>
        <v>-84.211334498498132</v>
      </c>
      <c r="G110" s="43">
        <f t="shared" si="9"/>
        <v>3.7919844710938122E-9</v>
      </c>
      <c r="H110" s="42">
        <f>'7. JGEN 156.25 MHz Calcs'!C107</f>
        <v>-81.441849649600002</v>
      </c>
      <c r="I110" s="43">
        <f t="shared" si="14"/>
        <v>7.1748864952505257E-9</v>
      </c>
      <c r="J110" s="43">
        <f t="shared" si="15"/>
        <v>8.1153029794792612E-9</v>
      </c>
      <c r="K110" s="43">
        <f t="shared" si="16"/>
        <v>-80.906952614372969</v>
      </c>
      <c r="L110" s="22">
        <f t="shared" si="10"/>
        <v>0</v>
      </c>
      <c r="M110" s="24">
        <f t="shared" si="17"/>
        <v>0</v>
      </c>
      <c r="N110" s="9"/>
    </row>
    <row r="111" spans="1:14" x14ac:dyDescent="0.25">
      <c r="A111" s="2">
        <v>85</v>
      </c>
      <c r="B111" s="48">
        <f>'1. 50 MHz AWG Meas Data'!A87</f>
        <v>45.594738441700002</v>
      </c>
      <c r="C111" s="38">
        <f>'1. 50 MHz AWG Meas Data'!B87</f>
        <v>-94.190369898200004</v>
      </c>
      <c r="D111" s="38">
        <f t="shared" si="11"/>
        <v>-84.293369464598129</v>
      </c>
      <c r="E111" s="3">
        <f t="shared" si="12"/>
        <v>0</v>
      </c>
      <c r="F111" s="42">
        <f t="shared" si="13"/>
        <v>-84.293369464598129</v>
      </c>
      <c r="G111" s="43">
        <f t="shared" si="9"/>
        <v>3.7210289898271169E-9</v>
      </c>
      <c r="H111" s="42">
        <f>'7. JGEN 156.25 MHz Calcs'!C108</f>
        <v>-80.669516888199993</v>
      </c>
      <c r="I111" s="43">
        <f t="shared" si="14"/>
        <v>8.5713318793986609E-9</v>
      </c>
      <c r="J111" s="43">
        <f t="shared" si="15"/>
        <v>9.3441846583813605E-9</v>
      </c>
      <c r="K111" s="43">
        <f t="shared" si="16"/>
        <v>-80.294585876841964</v>
      </c>
      <c r="L111" s="22">
        <f t="shared" si="10"/>
        <v>0</v>
      </c>
      <c r="M111" s="24">
        <f t="shared" si="17"/>
        <v>0</v>
      </c>
      <c r="N111" s="9"/>
    </row>
    <row r="112" spans="1:14" x14ac:dyDescent="0.25">
      <c r="A112" s="2">
        <v>86</v>
      </c>
      <c r="B112" s="48">
        <f>'1. 50 MHz AWG Meas Data'!A88</f>
        <v>46.415888336099997</v>
      </c>
      <c r="C112" s="38">
        <f>'1. 50 MHz AWG Meas Data'!B88</f>
        <v>-94.466785254200005</v>
      </c>
      <c r="D112" s="38">
        <f t="shared" si="11"/>
        <v>-84.56978482059813</v>
      </c>
      <c r="E112" s="3">
        <f t="shared" si="12"/>
        <v>0</v>
      </c>
      <c r="F112" s="42">
        <f t="shared" si="13"/>
        <v>-84.56978482059813</v>
      </c>
      <c r="G112" s="43">
        <f t="shared" si="9"/>
        <v>3.4915761472335776E-9</v>
      </c>
      <c r="H112" s="42">
        <f>'7. JGEN 156.25 MHz Calcs'!C109</f>
        <v>-80.235833760899993</v>
      </c>
      <c r="I112" s="43">
        <f t="shared" si="14"/>
        <v>9.4714533357444858E-9</v>
      </c>
      <c r="J112" s="43">
        <f t="shared" si="15"/>
        <v>1.0094529819814087E-8</v>
      </c>
      <c r="K112" s="43">
        <f t="shared" si="16"/>
        <v>-79.959139046961397</v>
      </c>
      <c r="L112" s="22">
        <f t="shared" si="10"/>
        <v>0</v>
      </c>
      <c r="M112" s="24">
        <f t="shared" si="17"/>
        <v>0</v>
      </c>
      <c r="N112" s="9"/>
    </row>
    <row r="113" spans="1:14" x14ac:dyDescent="0.25">
      <c r="A113" s="2">
        <v>87</v>
      </c>
      <c r="B113" s="48">
        <f>'1. 50 MHz AWG Meas Data'!A89</f>
        <v>47.251826935899999</v>
      </c>
      <c r="C113" s="38">
        <f>'1. 50 MHz AWG Meas Data'!B89</f>
        <v>-95.256835971000001</v>
      </c>
      <c r="D113" s="38">
        <f t="shared" si="11"/>
        <v>-85.359835537398126</v>
      </c>
      <c r="E113" s="3">
        <f t="shared" si="12"/>
        <v>0</v>
      </c>
      <c r="F113" s="42">
        <f t="shared" si="13"/>
        <v>-85.359835537398126</v>
      </c>
      <c r="G113" s="43">
        <f t="shared" si="9"/>
        <v>2.910827345848579E-9</v>
      </c>
      <c r="H113" s="42">
        <f>'7. JGEN 156.25 MHz Calcs'!C110</f>
        <v>-79.816645568300004</v>
      </c>
      <c r="I113" s="43">
        <f t="shared" si="14"/>
        <v>1.0431228122382037E-8</v>
      </c>
      <c r="J113" s="43">
        <f t="shared" si="15"/>
        <v>1.0829747733835437E-8</v>
      </c>
      <c r="K113" s="43">
        <f t="shared" si="16"/>
        <v>-79.653816596331509</v>
      </c>
      <c r="L113" s="22">
        <f t="shared" si="10"/>
        <v>0</v>
      </c>
      <c r="M113" s="24">
        <f t="shared" si="17"/>
        <v>0</v>
      </c>
      <c r="N113" s="9"/>
    </row>
    <row r="114" spans="1:14" x14ac:dyDescent="0.25">
      <c r="A114" s="2">
        <v>88</v>
      </c>
      <c r="B114" s="48">
        <f>'1. 50 MHz AWG Meas Data'!A90</f>
        <v>48.102820581800003</v>
      </c>
      <c r="C114" s="38">
        <f>'1. 50 MHz AWG Meas Data'!B90</f>
        <v>-95.149089364199995</v>
      </c>
      <c r="D114" s="38">
        <f t="shared" si="11"/>
        <v>-85.25208893059812</v>
      </c>
      <c r="E114" s="3">
        <f t="shared" si="12"/>
        <v>0</v>
      </c>
      <c r="F114" s="42">
        <f t="shared" si="13"/>
        <v>-85.25208893059812</v>
      </c>
      <c r="G114" s="43">
        <f t="shared" si="9"/>
        <v>2.9839470129412027E-9</v>
      </c>
      <c r="H114" s="42">
        <f>'7. JGEN 156.25 MHz Calcs'!C111</f>
        <v>-80.139242018399997</v>
      </c>
      <c r="I114" s="43">
        <f t="shared" si="14"/>
        <v>9.6844686620281199E-9</v>
      </c>
      <c r="J114" s="43">
        <f t="shared" si="15"/>
        <v>1.0133749209539648E-8</v>
      </c>
      <c r="K114" s="43">
        <f t="shared" si="16"/>
        <v>-79.94229847850832</v>
      </c>
      <c r="L114" s="22">
        <f t="shared" si="10"/>
        <v>0</v>
      </c>
      <c r="M114" s="24">
        <f t="shared" si="17"/>
        <v>0</v>
      </c>
      <c r="N114" s="9"/>
    </row>
    <row r="115" spans="1:14" x14ac:dyDescent="0.25">
      <c r="A115" s="2">
        <v>89</v>
      </c>
      <c r="B115" s="48">
        <f>'1. 50 MHz AWG Meas Data'!A91</f>
        <v>48.9691404115</v>
      </c>
      <c r="C115" s="38">
        <f>'1. 50 MHz AWG Meas Data'!B91</f>
        <v>-95.1934007057</v>
      </c>
      <c r="D115" s="38">
        <f t="shared" si="11"/>
        <v>-85.296400272098126</v>
      </c>
      <c r="E115" s="3">
        <f t="shared" si="12"/>
        <v>0</v>
      </c>
      <c r="F115" s="42">
        <f t="shared" si="13"/>
        <v>-85.296400272098126</v>
      </c>
      <c r="G115" s="43">
        <f t="shared" si="9"/>
        <v>2.9536564035515058E-9</v>
      </c>
      <c r="H115" s="42">
        <f>'7. JGEN 156.25 MHz Calcs'!C112</f>
        <v>-81.058289280699995</v>
      </c>
      <c r="I115" s="43">
        <f t="shared" si="14"/>
        <v>7.8373830250371067E-9</v>
      </c>
      <c r="J115" s="43">
        <f t="shared" si="15"/>
        <v>8.3754796179908768E-9</v>
      </c>
      <c r="K115" s="43">
        <f t="shared" si="16"/>
        <v>-80.769903139051138</v>
      </c>
      <c r="L115" s="22">
        <f t="shared" si="10"/>
        <v>0</v>
      </c>
      <c r="M115" s="24">
        <f t="shared" si="17"/>
        <v>0</v>
      </c>
      <c r="N115" s="9"/>
    </row>
    <row r="116" spans="1:14" x14ac:dyDescent="0.25">
      <c r="A116" s="2">
        <v>90</v>
      </c>
      <c r="B116" s="48">
        <f>'1. 50 MHz AWG Meas Data'!A92</f>
        <v>49.851062445899998</v>
      </c>
      <c r="C116" s="38">
        <f>'1. 50 MHz AWG Meas Data'!B92</f>
        <v>-95.602116459300007</v>
      </c>
      <c r="D116" s="38">
        <f t="shared" si="11"/>
        <v>-85.705116025698132</v>
      </c>
      <c r="E116" s="3">
        <f t="shared" si="12"/>
        <v>0</v>
      </c>
      <c r="F116" s="42">
        <f t="shared" si="13"/>
        <v>-85.705116025698132</v>
      </c>
      <c r="G116" s="43">
        <f t="shared" si="9"/>
        <v>2.6883660199758769E-9</v>
      </c>
      <c r="H116" s="42">
        <f>'7. JGEN 156.25 MHz Calcs'!C113</f>
        <v>-82.230373321299993</v>
      </c>
      <c r="I116" s="43">
        <f t="shared" si="14"/>
        <v>5.9836015756746253E-9</v>
      </c>
      <c r="J116" s="43">
        <f t="shared" si="15"/>
        <v>6.5597865570288799E-9</v>
      </c>
      <c r="K116" s="43">
        <f t="shared" si="16"/>
        <v>-81.831102915104111</v>
      </c>
      <c r="L116" s="22">
        <f t="shared" si="10"/>
        <v>0</v>
      </c>
      <c r="M116" s="24">
        <f t="shared" si="17"/>
        <v>0</v>
      </c>
      <c r="N116" s="9"/>
    </row>
    <row r="117" spans="1:14" x14ac:dyDescent="0.25">
      <c r="A117" s="2">
        <v>91</v>
      </c>
      <c r="B117" s="48">
        <f>'1. 50 MHz AWG Meas Data'!A93</f>
        <v>50.7488676766</v>
      </c>
      <c r="C117" s="38">
        <f>'1. 50 MHz AWG Meas Data'!B93</f>
        <v>-95.937417067699997</v>
      </c>
      <c r="D117" s="38">
        <f t="shared" si="11"/>
        <v>-86.040416634098122</v>
      </c>
      <c r="E117" s="3">
        <f t="shared" si="12"/>
        <v>0</v>
      </c>
      <c r="F117" s="42">
        <f t="shared" si="13"/>
        <v>-86.040416634098122</v>
      </c>
      <c r="G117" s="43">
        <f t="shared" si="9"/>
        <v>2.4886185648258782E-9</v>
      </c>
      <c r="H117" s="42">
        <f>'7. JGEN 156.25 MHz Calcs'!C114</f>
        <v>-82.667185041699994</v>
      </c>
      <c r="I117" s="43">
        <f t="shared" si="14"/>
        <v>5.4110493626458831E-9</v>
      </c>
      <c r="J117" s="43">
        <f t="shared" si="15"/>
        <v>5.9558943548543929E-9</v>
      </c>
      <c r="K117" s="43">
        <f t="shared" si="16"/>
        <v>-82.250530143299855</v>
      </c>
      <c r="L117" s="22">
        <f t="shared" si="10"/>
        <v>0</v>
      </c>
      <c r="M117" s="24">
        <f t="shared" si="17"/>
        <v>0</v>
      </c>
      <c r="N117" s="9"/>
    </row>
    <row r="118" spans="1:14" x14ac:dyDescent="0.25">
      <c r="A118" s="2">
        <v>92</v>
      </c>
      <c r="B118" s="48">
        <f>'1. 50 MHz AWG Meas Data'!A94</f>
        <v>51.662842156099998</v>
      </c>
      <c r="C118" s="38">
        <f>'1. 50 MHz AWG Meas Data'!B94</f>
        <v>-96.523340348299996</v>
      </c>
      <c r="D118" s="38">
        <f t="shared" si="11"/>
        <v>-86.626339914698121</v>
      </c>
      <c r="E118" s="3">
        <f t="shared" si="12"/>
        <v>0</v>
      </c>
      <c r="F118" s="42">
        <f t="shared" si="13"/>
        <v>-86.626339914698121</v>
      </c>
      <c r="G118" s="43">
        <f t="shared" si="9"/>
        <v>2.1745330288812775E-9</v>
      </c>
      <c r="H118" s="42">
        <f>'7. JGEN 156.25 MHz Calcs'!C115</f>
        <v>-82.144754887199994</v>
      </c>
      <c r="I118" s="43">
        <f t="shared" si="14"/>
        <v>6.1027349908664007E-9</v>
      </c>
      <c r="J118" s="43">
        <f t="shared" si="15"/>
        <v>6.4785776419242446E-9</v>
      </c>
      <c r="K118" s="43">
        <f t="shared" si="16"/>
        <v>-81.885203321029309</v>
      </c>
      <c r="L118" s="22">
        <f t="shared" si="10"/>
        <v>0</v>
      </c>
      <c r="M118" s="24">
        <f t="shared" si="17"/>
        <v>0</v>
      </c>
      <c r="N118" s="9"/>
    </row>
    <row r="119" spans="1:14" x14ac:dyDescent="0.25">
      <c r="A119" s="2">
        <v>93</v>
      </c>
      <c r="B119" s="48">
        <f>'1. 50 MHz AWG Meas Data'!A95</f>
        <v>52.593277088599997</v>
      </c>
      <c r="C119" s="38">
        <f>'1. 50 MHz AWG Meas Data'!B95</f>
        <v>-96.009462937099997</v>
      </c>
      <c r="D119" s="38">
        <f t="shared" si="11"/>
        <v>-86.112462503498122</v>
      </c>
      <c r="E119" s="3">
        <f t="shared" si="12"/>
        <v>0</v>
      </c>
      <c r="F119" s="42">
        <f t="shared" si="13"/>
        <v>-86.112462503498122</v>
      </c>
      <c r="G119" s="43">
        <f t="shared" si="9"/>
        <v>2.4476749862721433E-9</v>
      </c>
      <c r="H119" s="42">
        <f>'7. JGEN 156.25 MHz Calcs'!C116</f>
        <v>-81.6045210021</v>
      </c>
      <c r="I119" s="43">
        <f t="shared" si="14"/>
        <v>6.9111115016027052E-9</v>
      </c>
      <c r="J119" s="43">
        <f t="shared" si="15"/>
        <v>7.3317511568524701E-9</v>
      </c>
      <c r="K119" s="43">
        <f t="shared" si="16"/>
        <v>-81.347922836225052</v>
      </c>
      <c r="L119" s="22">
        <f t="shared" si="10"/>
        <v>0</v>
      </c>
      <c r="M119" s="24">
        <f t="shared" si="17"/>
        <v>0</v>
      </c>
      <c r="N119" s="9"/>
    </row>
    <row r="120" spans="1:14" x14ac:dyDescent="0.25">
      <c r="A120" s="2">
        <v>94</v>
      </c>
      <c r="B120" s="48">
        <f>'1. 50 MHz AWG Meas Data'!A96</f>
        <v>53.540468922700001</v>
      </c>
      <c r="C120" s="38">
        <f>'1. 50 MHz AWG Meas Data'!B96</f>
        <v>-96.572186809399994</v>
      </c>
      <c r="D120" s="38">
        <f t="shared" si="11"/>
        <v>-86.67518637579812</v>
      </c>
      <c r="E120" s="3">
        <f t="shared" si="12"/>
        <v>0</v>
      </c>
      <c r="F120" s="42">
        <f t="shared" si="13"/>
        <v>-86.67518637579812</v>
      </c>
      <c r="G120" s="43">
        <f t="shared" si="9"/>
        <v>2.1502124018261895E-9</v>
      </c>
      <c r="H120" s="42">
        <f>'7. JGEN 156.25 MHz Calcs'!C117</f>
        <v>-80.851251555800005</v>
      </c>
      <c r="I120" s="43">
        <f t="shared" si="14"/>
        <v>8.2200572907115445E-9</v>
      </c>
      <c r="J120" s="43">
        <f t="shared" si="15"/>
        <v>8.4966319936517892E-9</v>
      </c>
      <c r="K120" s="43">
        <f t="shared" si="16"/>
        <v>-80.707531915136059</v>
      </c>
      <c r="L120" s="22">
        <f t="shared" si="10"/>
        <v>0</v>
      </c>
      <c r="M120" s="24">
        <f t="shared" si="17"/>
        <v>0</v>
      </c>
      <c r="N120" s="9"/>
    </row>
    <row r="121" spans="1:14" x14ac:dyDescent="0.25">
      <c r="A121" s="2">
        <v>95</v>
      </c>
      <c r="B121" s="48">
        <f>'1. 50 MHz AWG Meas Data'!A97</f>
        <v>54.504719446099998</v>
      </c>
      <c r="C121" s="38">
        <f>'1. 50 MHz AWG Meas Data'!B97</f>
        <v>-96.9842025202</v>
      </c>
      <c r="D121" s="38">
        <f t="shared" si="11"/>
        <v>-87.087202086598126</v>
      </c>
      <c r="E121" s="3">
        <f t="shared" si="12"/>
        <v>0</v>
      </c>
      <c r="F121" s="42">
        <f t="shared" si="13"/>
        <v>-87.087202086598126</v>
      </c>
      <c r="G121" s="43">
        <f t="shared" si="9"/>
        <v>1.9555989316716085E-9</v>
      </c>
      <c r="H121" s="42">
        <f>'7. JGEN 156.25 MHz Calcs'!C118</f>
        <v>-82.025463907299994</v>
      </c>
      <c r="I121" s="43">
        <f t="shared" si="14"/>
        <v>6.2726868844004974E-9</v>
      </c>
      <c r="J121" s="43">
        <f t="shared" si="15"/>
        <v>6.5704617745851894E-9</v>
      </c>
      <c r="K121" s="43">
        <f t="shared" si="16"/>
        <v>-81.824041069840803</v>
      </c>
      <c r="L121" s="22">
        <f t="shared" si="10"/>
        <v>0</v>
      </c>
      <c r="M121" s="24">
        <f t="shared" si="17"/>
        <v>0</v>
      </c>
      <c r="N121" s="9"/>
    </row>
    <row r="122" spans="1:14" x14ac:dyDescent="0.25">
      <c r="A122" s="2">
        <v>96</v>
      </c>
      <c r="B122" s="48">
        <f>'1. 50 MHz AWG Meas Data'!A98</f>
        <v>55.486335881499997</v>
      </c>
      <c r="C122" s="38">
        <f>'1. 50 MHz AWG Meas Data'!B98</f>
        <v>-96.749791977699999</v>
      </c>
      <c r="D122" s="38">
        <f t="shared" si="11"/>
        <v>-86.852791544098125</v>
      </c>
      <c r="E122" s="3">
        <f t="shared" si="12"/>
        <v>0</v>
      </c>
      <c r="F122" s="42">
        <f t="shared" si="13"/>
        <v>-86.852791544098125</v>
      </c>
      <c r="G122" s="43">
        <f t="shared" si="9"/>
        <v>2.0640530039758563E-9</v>
      </c>
      <c r="H122" s="42">
        <f>'7. JGEN 156.25 MHz Calcs'!C119</f>
        <v>-82.226461428899995</v>
      </c>
      <c r="I122" s="43">
        <f t="shared" si="14"/>
        <v>5.9889937120359225E-9</v>
      </c>
      <c r="J122" s="43">
        <f t="shared" si="15"/>
        <v>6.3346949797150909E-9</v>
      </c>
      <c r="K122" s="43">
        <f t="shared" si="16"/>
        <v>-81.982742918801108</v>
      </c>
      <c r="L122" s="22">
        <f t="shared" si="10"/>
        <v>0</v>
      </c>
      <c r="M122" s="24">
        <f t="shared" si="17"/>
        <v>0</v>
      </c>
      <c r="N122" s="9"/>
    </row>
    <row r="123" spans="1:14" x14ac:dyDescent="0.25">
      <c r="A123" s="2">
        <v>97</v>
      </c>
      <c r="B123" s="48">
        <f>'1. 50 MHz AWG Meas Data'!A99</f>
        <v>56.4856309846</v>
      </c>
      <c r="C123" s="38">
        <f>'1. 50 MHz AWG Meas Data'!B99</f>
        <v>-97.918914224700004</v>
      </c>
      <c r="D123" s="38">
        <f t="shared" si="11"/>
        <v>-88.021913791098129</v>
      </c>
      <c r="E123" s="3">
        <f t="shared" si="12"/>
        <v>0</v>
      </c>
      <c r="F123" s="42">
        <f t="shared" si="13"/>
        <v>-88.021913791098129</v>
      </c>
      <c r="G123" s="43">
        <f t="shared" si="9"/>
        <v>1.5769162221237363E-9</v>
      </c>
      <c r="H123" s="42">
        <f>'7. JGEN 156.25 MHz Calcs'!C120</f>
        <v>-81.445567515299999</v>
      </c>
      <c r="I123" s="43">
        <f t="shared" si="14"/>
        <v>7.1687469169641392E-9</v>
      </c>
      <c r="J123" s="43">
        <f t="shared" si="15"/>
        <v>7.3401360430907442E-9</v>
      </c>
      <c r="K123" s="43">
        <f t="shared" si="16"/>
        <v>-81.342958907356888</v>
      </c>
      <c r="L123" s="22">
        <f t="shared" si="10"/>
        <v>0</v>
      </c>
      <c r="M123" s="24">
        <f t="shared" si="17"/>
        <v>0</v>
      </c>
      <c r="N123" s="9"/>
    </row>
    <row r="124" spans="1:14" x14ac:dyDescent="0.25">
      <c r="A124" s="2">
        <v>98</v>
      </c>
      <c r="B124" s="48">
        <f>'1. 50 MHz AWG Meas Data'!A100</f>
        <v>57.502923143899999</v>
      </c>
      <c r="C124" s="38">
        <f>'1. 50 MHz AWG Meas Data'!B100</f>
        <v>-98.941926173400006</v>
      </c>
      <c r="D124" s="38">
        <f t="shared" si="11"/>
        <v>-89.044925739798131</v>
      </c>
      <c r="E124" s="3">
        <f t="shared" si="12"/>
        <v>0</v>
      </c>
      <c r="F124" s="42">
        <f t="shared" si="13"/>
        <v>-89.044925739798131</v>
      </c>
      <c r="G124" s="43">
        <f t="shared" si="9"/>
        <v>1.2459695419758518E-9</v>
      </c>
      <c r="H124" s="42">
        <f>'7. JGEN 156.25 MHz Calcs'!C121</f>
        <v>-81.204850281700004</v>
      </c>
      <c r="I124" s="43">
        <f t="shared" si="14"/>
        <v>7.577308543628306E-9</v>
      </c>
      <c r="J124" s="43">
        <f t="shared" si="15"/>
        <v>7.6790653640188558E-9</v>
      </c>
      <c r="K124" s="43">
        <f t="shared" si="16"/>
        <v>-81.146916356911603</v>
      </c>
      <c r="L124" s="22">
        <f t="shared" si="10"/>
        <v>0</v>
      </c>
      <c r="M124" s="24">
        <f t="shared" si="17"/>
        <v>0</v>
      </c>
      <c r="N124" s="9"/>
    </row>
    <row r="125" spans="1:14" x14ac:dyDescent="0.25">
      <c r="A125" s="2">
        <v>99</v>
      </c>
      <c r="B125" s="48">
        <f>'1. 50 MHz AWG Meas Data'!A101</f>
        <v>58.538536481800001</v>
      </c>
      <c r="C125" s="38">
        <f>'1. 50 MHz AWG Meas Data'!B101</f>
        <v>-98.408212452100003</v>
      </c>
      <c r="D125" s="38">
        <f t="shared" si="11"/>
        <v>-88.511212018498128</v>
      </c>
      <c r="E125" s="3">
        <f t="shared" si="12"/>
        <v>0</v>
      </c>
      <c r="F125" s="42">
        <f t="shared" si="13"/>
        <v>-88.511212018498128</v>
      </c>
      <c r="G125" s="43">
        <f t="shared" si="9"/>
        <v>1.4088955524005118E-9</v>
      </c>
      <c r="H125" s="42">
        <f>'7. JGEN 156.25 MHz Calcs'!C122</f>
        <v>-82.481715583099998</v>
      </c>
      <c r="I125" s="43">
        <f t="shared" si="14"/>
        <v>5.6471385318343324E-9</v>
      </c>
      <c r="J125" s="43">
        <f t="shared" si="15"/>
        <v>5.8202371322225317E-9</v>
      </c>
      <c r="K125" s="43">
        <f t="shared" si="16"/>
        <v>-82.350593206563403</v>
      </c>
      <c r="L125" s="22">
        <f t="shared" si="10"/>
        <v>0</v>
      </c>
      <c r="M125" s="24">
        <f t="shared" si="17"/>
        <v>0</v>
      </c>
      <c r="N125" s="9"/>
    </row>
    <row r="126" spans="1:14" x14ac:dyDescent="0.25">
      <c r="A126" s="2">
        <v>100</v>
      </c>
      <c r="B126" s="48">
        <f>'1. 50 MHz AWG Meas Data'!A102</f>
        <v>59.592800958300003</v>
      </c>
      <c r="C126" s="38">
        <f>'1. 50 MHz AWG Meas Data'!B102</f>
        <v>-97.976428705100005</v>
      </c>
      <c r="D126" s="38">
        <f t="shared" si="11"/>
        <v>-88.079428271498131</v>
      </c>
      <c r="E126" s="3">
        <f t="shared" si="12"/>
        <v>0</v>
      </c>
      <c r="F126" s="42">
        <f t="shared" si="13"/>
        <v>-88.079428271498131</v>
      </c>
      <c r="G126" s="43">
        <f t="shared" si="9"/>
        <v>1.5561704807326468E-9</v>
      </c>
      <c r="H126" s="42">
        <f>'7. JGEN 156.25 MHz Calcs'!C123</f>
        <v>-82.691188552</v>
      </c>
      <c r="I126" s="43">
        <f t="shared" si="14"/>
        <v>5.381224921135631E-9</v>
      </c>
      <c r="J126" s="43">
        <f t="shared" si="15"/>
        <v>5.6017183271702318E-9</v>
      </c>
      <c r="K126" s="43">
        <f t="shared" si="16"/>
        <v>-82.516787327190144</v>
      </c>
      <c r="L126" s="22">
        <f t="shared" si="10"/>
        <v>0</v>
      </c>
      <c r="M126" s="24">
        <f t="shared" si="17"/>
        <v>0</v>
      </c>
      <c r="N126" s="9"/>
    </row>
    <row r="127" spans="1:14" x14ac:dyDescent="0.25">
      <c r="A127" s="2">
        <v>101</v>
      </c>
      <c r="B127" s="48">
        <f>'1. 50 MHz AWG Meas Data'!A103</f>
        <v>60.666052475699999</v>
      </c>
      <c r="C127" s="38">
        <f>'1. 50 MHz AWG Meas Data'!B103</f>
        <v>-98.152437927700007</v>
      </c>
      <c r="D127" s="38">
        <f t="shared" si="11"/>
        <v>-88.255437494098132</v>
      </c>
      <c r="E127" s="3">
        <f t="shared" si="12"/>
        <v>0</v>
      </c>
      <c r="F127" s="42">
        <f t="shared" si="13"/>
        <v>-88.255437494098132</v>
      </c>
      <c r="G127" s="43">
        <f t="shared" si="9"/>
        <v>1.4943634974784651E-9</v>
      </c>
      <c r="H127" s="42">
        <f>'7. JGEN 156.25 MHz Calcs'!C124</f>
        <v>-82.077874181200002</v>
      </c>
      <c r="I127" s="43">
        <f t="shared" si="14"/>
        <v>6.1974435818857256E-9</v>
      </c>
      <c r="J127" s="43">
        <f t="shared" si="15"/>
        <v>6.3750630752371889E-9</v>
      </c>
      <c r="K127" s="43">
        <f t="shared" si="16"/>
        <v>-81.95515513938409</v>
      </c>
      <c r="L127" s="22">
        <f t="shared" si="10"/>
        <v>0</v>
      </c>
      <c r="M127" s="24">
        <f t="shared" si="17"/>
        <v>0</v>
      </c>
      <c r="N127" s="9"/>
    </row>
    <row r="128" spans="1:14" x14ac:dyDescent="0.25">
      <c r="A128" s="2">
        <v>102</v>
      </c>
      <c r="B128" s="48">
        <f>'1. 50 MHz AWG Meas Data'!A104</f>
        <v>61.7586329859</v>
      </c>
      <c r="C128" s="38">
        <f>'1. 50 MHz AWG Meas Data'!B104</f>
        <v>-99.171112234600002</v>
      </c>
      <c r="D128" s="38">
        <f t="shared" si="11"/>
        <v>-89.274111800998128</v>
      </c>
      <c r="E128" s="3">
        <f t="shared" si="12"/>
        <v>0</v>
      </c>
      <c r="F128" s="42">
        <f t="shared" si="13"/>
        <v>-89.274111800998128</v>
      </c>
      <c r="G128" s="43">
        <f t="shared" si="9"/>
        <v>1.1819220090552163E-9</v>
      </c>
      <c r="H128" s="42">
        <f>'7. JGEN 156.25 MHz Calcs'!C125</f>
        <v>-82.536119442100002</v>
      </c>
      <c r="I128" s="43">
        <f t="shared" si="14"/>
        <v>5.5768383443170076E-9</v>
      </c>
      <c r="J128" s="43">
        <f t="shared" si="15"/>
        <v>5.7007074608449767E-9</v>
      </c>
      <c r="K128" s="43">
        <f t="shared" si="16"/>
        <v>-82.440712448054683</v>
      </c>
      <c r="L128" s="22">
        <f t="shared" si="10"/>
        <v>0</v>
      </c>
      <c r="M128" s="24">
        <f t="shared" si="17"/>
        <v>0</v>
      </c>
      <c r="N128" s="9"/>
    </row>
    <row r="129" spans="1:14" x14ac:dyDescent="0.25">
      <c r="A129" s="2">
        <v>103</v>
      </c>
      <c r="B129" s="48">
        <f>'1. 50 MHz AWG Meas Data'!A105</f>
        <v>62.870890599200003</v>
      </c>
      <c r="C129" s="38">
        <f>'1. 50 MHz AWG Meas Data'!B105</f>
        <v>-99.069689654699999</v>
      </c>
      <c r="D129" s="38">
        <f t="shared" si="11"/>
        <v>-89.172689221098125</v>
      </c>
      <c r="E129" s="3">
        <f t="shared" si="12"/>
        <v>0</v>
      </c>
      <c r="F129" s="42">
        <f t="shared" si="13"/>
        <v>-89.172689221098125</v>
      </c>
      <c r="G129" s="43">
        <f t="shared" si="9"/>
        <v>1.2098487438077232E-9</v>
      </c>
      <c r="H129" s="42">
        <f>'7. JGEN 156.25 MHz Calcs'!C126</f>
        <v>-83.423747891199994</v>
      </c>
      <c r="I129" s="43">
        <f t="shared" si="14"/>
        <v>4.5459558218184435E-9</v>
      </c>
      <c r="J129" s="43">
        <f t="shared" si="15"/>
        <v>4.7041947575348241E-9</v>
      </c>
      <c r="K129" s="43">
        <f t="shared" si="16"/>
        <v>-83.275147064107074</v>
      </c>
      <c r="L129" s="22">
        <f t="shared" si="10"/>
        <v>0</v>
      </c>
      <c r="M129" s="24">
        <f t="shared" si="17"/>
        <v>0</v>
      </c>
      <c r="N129" s="9"/>
    </row>
    <row r="130" spans="1:14" x14ac:dyDescent="0.25">
      <c r="A130" s="2">
        <v>104</v>
      </c>
      <c r="B130" s="48">
        <f>'1. 50 MHz AWG Meas Data'!A106</f>
        <v>64.003179695300005</v>
      </c>
      <c r="C130" s="38">
        <f>'1. 50 MHz AWG Meas Data'!B106</f>
        <v>-98.6870884442</v>
      </c>
      <c r="D130" s="38">
        <f t="shared" si="11"/>
        <v>-88.790088010598126</v>
      </c>
      <c r="E130" s="3">
        <f t="shared" si="12"/>
        <v>0</v>
      </c>
      <c r="F130" s="42">
        <f t="shared" si="13"/>
        <v>-88.790088010598126</v>
      </c>
      <c r="G130" s="43">
        <f t="shared" si="9"/>
        <v>1.3212688581519654E-9</v>
      </c>
      <c r="H130" s="42">
        <f>'7. JGEN 156.25 MHz Calcs'!C127</f>
        <v>-82.315915512700002</v>
      </c>
      <c r="I130" s="43">
        <f t="shared" si="14"/>
        <v>5.8668967970490752E-9</v>
      </c>
      <c r="J130" s="43">
        <f t="shared" si="15"/>
        <v>6.0138364978395359E-9</v>
      </c>
      <c r="K130" s="43">
        <f t="shared" si="16"/>
        <v>-82.208483835270428</v>
      </c>
      <c r="L130" s="22">
        <f t="shared" si="10"/>
        <v>0</v>
      </c>
      <c r="M130" s="24">
        <f t="shared" si="17"/>
        <v>0</v>
      </c>
      <c r="N130" s="9"/>
    </row>
    <row r="131" spans="1:14" x14ac:dyDescent="0.25">
      <c r="A131" s="2">
        <v>105</v>
      </c>
      <c r="B131" s="48">
        <f>'1. 50 MHz AWG Meas Data'!A107</f>
        <v>65.155861036399997</v>
      </c>
      <c r="C131" s="38">
        <f>'1. 50 MHz AWG Meas Data'!B107</f>
        <v>-99.277753282199996</v>
      </c>
      <c r="D131" s="38">
        <f t="shared" si="11"/>
        <v>-89.380752848598121</v>
      </c>
      <c r="E131" s="3">
        <f t="shared" si="12"/>
        <v>0</v>
      </c>
      <c r="F131" s="42">
        <f t="shared" si="13"/>
        <v>-89.380752848598121</v>
      </c>
      <c r="G131" s="43">
        <f t="shared" si="9"/>
        <v>1.153253324263954E-9</v>
      </c>
      <c r="H131" s="42">
        <f>'7. JGEN 156.25 MHz Calcs'!C128</f>
        <v>-83.575872626999995</v>
      </c>
      <c r="I131" s="43">
        <f t="shared" si="14"/>
        <v>4.3894765911765126E-9</v>
      </c>
      <c r="J131" s="43">
        <f t="shared" si="15"/>
        <v>4.5384466477433048E-9</v>
      </c>
      <c r="K131" s="43">
        <f t="shared" si="16"/>
        <v>-83.430927655897051</v>
      </c>
      <c r="L131" s="22">
        <f t="shared" si="10"/>
        <v>0</v>
      </c>
      <c r="M131" s="24">
        <f t="shared" si="17"/>
        <v>0</v>
      </c>
      <c r="N131" s="9"/>
    </row>
    <row r="132" spans="1:14" x14ac:dyDescent="0.25">
      <c r="A132" s="2">
        <v>106</v>
      </c>
      <c r="B132" s="48">
        <f>'1. 50 MHz AWG Meas Data'!A108</f>
        <v>66.329301881600003</v>
      </c>
      <c r="C132" s="38">
        <f>'1. 50 MHz AWG Meas Data'!B108</f>
        <v>-98.8465086442</v>
      </c>
      <c r="D132" s="38">
        <f t="shared" si="11"/>
        <v>-88.949508210598125</v>
      </c>
      <c r="E132" s="3">
        <f t="shared" si="12"/>
        <v>0</v>
      </c>
      <c r="F132" s="42">
        <f t="shared" si="13"/>
        <v>-88.949508210598125</v>
      </c>
      <c r="G132" s="43">
        <f t="shared" si="9"/>
        <v>1.2736472990084526E-9</v>
      </c>
      <c r="H132" s="42">
        <f>'7. JGEN 156.25 MHz Calcs'!C129</f>
        <v>-83.5774485962</v>
      </c>
      <c r="I132" s="43">
        <f t="shared" si="14"/>
        <v>4.3878840254850422E-9</v>
      </c>
      <c r="J132" s="43">
        <f t="shared" si="15"/>
        <v>4.5689937254693558E-9</v>
      </c>
      <c r="K132" s="43">
        <f t="shared" si="16"/>
        <v>-83.401794383539922</v>
      </c>
      <c r="L132" s="22">
        <f t="shared" si="10"/>
        <v>0</v>
      </c>
      <c r="M132" s="24">
        <f t="shared" si="17"/>
        <v>0</v>
      </c>
      <c r="N132" s="9"/>
    </row>
    <row r="133" spans="1:14" x14ac:dyDescent="0.25">
      <c r="A133" s="2">
        <v>107</v>
      </c>
      <c r="B133" s="48">
        <f>'1. 50 MHz AWG Meas Data'!A109</f>
        <v>67.523876104400003</v>
      </c>
      <c r="C133" s="38">
        <f>'1. 50 MHz AWG Meas Data'!B109</f>
        <v>-99.334977377800001</v>
      </c>
      <c r="D133" s="38">
        <f t="shared" si="11"/>
        <v>-89.437976944198127</v>
      </c>
      <c r="E133" s="3">
        <f t="shared" si="12"/>
        <v>0</v>
      </c>
      <c r="F133" s="42">
        <f t="shared" si="13"/>
        <v>-89.437976944198127</v>
      </c>
      <c r="G133" s="43">
        <f t="shared" si="9"/>
        <v>1.1381573454270678E-9</v>
      </c>
      <c r="H133" s="42">
        <f>'7. JGEN 156.25 MHz Calcs'!C130</f>
        <v>-83.530478329000005</v>
      </c>
      <c r="I133" s="43">
        <f t="shared" si="14"/>
        <v>4.435597878664734E-9</v>
      </c>
      <c r="J133" s="43">
        <f t="shared" si="15"/>
        <v>4.5792936883502763E-9</v>
      </c>
      <c r="K133" s="43">
        <f t="shared" si="16"/>
        <v>-83.392015025435455</v>
      </c>
      <c r="L133" s="22">
        <f t="shared" si="10"/>
        <v>0</v>
      </c>
      <c r="M133" s="24">
        <f t="shared" si="17"/>
        <v>0</v>
      </c>
      <c r="N133" s="9"/>
    </row>
    <row r="134" spans="1:14" x14ac:dyDescent="0.25">
      <c r="A134" s="2">
        <v>108</v>
      </c>
      <c r="B134" s="48">
        <f>'1. 50 MHz AWG Meas Data'!A110</f>
        <v>68.739964311799994</v>
      </c>
      <c r="C134" s="38">
        <f>'1. 50 MHz AWG Meas Data'!B110</f>
        <v>-99.417520948000004</v>
      </c>
      <c r="D134" s="38">
        <f t="shared" si="11"/>
        <v>-89.520520514398129</v>
      </c>
      <c r="E134" s="3">
        <f t="shared" si="12"/>
        <v>0</v>
      </c>
      <c r="F134" s="42">
        <f t="shared" si="13"/>
        <v>-89.520520514398129</v>
      </c>
      <c r="G134" s="43">
        <f t="shared" si="9"/>
        <v>1.116729396536994E-9</v>
      </c>
      <c r="H134" s="42">
        <f>'7. JGEN 156.25 MHz Calcs'!C131</f>
        <v>-84.062095709399998</v>
      </c>
      <c r="I134" s="43">
        <f t="shared" si="14"/>
        <v>3.924555083614299E-9</v>
      </c>
      <c r="J134" s="43">
        <f t="shared" si="15"/>
        <v>4.0803452242932482E-9</v>
      </c>
      <c r="K134" s="43">
        <f t="shared" si="16"/>
        <v>-83.893030911594082</v>
      </c>
      <c r="L134" s="22">
        <f t="shared" si="10"/>
        <v>0</v>
      </c>
      <c r="M134" s="24">
        <f t="shared" si="17"/>
        <v>0</v>
      </c>
      <c r="N134" s="9"/>
    </row>
    <row r="135" spans="1:14" x14ac:dyDescent="0.25">
      <c r="A135" s="2">
        <v>109</v>
      </c>
      <c r="B135" s="48">
        <f>'1. 50 MHz AWG Meas Data'!A111</f>
        <v>69.977953965200001</v>
      </c>
      <c r="C135" s="38">
        <f>'1. 50 MHz AWG Meas Data'!B111</f>
        <v>-98.342602671099996</v>
      </c>
      <c r="D135" s="38">
        <f t="shared" si="11"/>
        <v>-88.445602237498122</v>
      </c>
      <c r="E135" s="3">
        <f t="shared" si="12"/>
        <v>0</v>
      </c>
      <c r="F135" s="42">
        <f t="shared" si="13"/>
        <v>-88.445602237498122</v>
      </c>
      <c r="G135" s="43">
        <f t="shared" si="9"/>
        <v>1.4303416211531278E-9</v>
      </c>
      <c r="H135" s="42">
        <f>'7. JGEN 156.25 MHz Calcs'!C132</f>
        <v>-84.809897018100003</v>
      </c>
      <c r="I135" s="43">
        <f t="shared" si="14"/>
        <v>3.3037737500381943E-9</v>
      </c>
      <c r="J135" s="43">
        <f t="shared" si="15"/>
        <v>3.6001108517161514E-9</v>
      </c>
      <c r="K135" s="43">
        <f t="shared" si="16"/>
        <v>-84.436841265806436</v>
      </c>
      <c r="L135" s="22">
        <f t="shared" si="10"/>
        <v>0</v>
      </c>
      <c r="M135" s="24">
        <f t="shared" si="17"/>
        <v>0</v>
      </c>
      <c r="N135" s="9"/>
    </row>
    <row r="136" spans="1:14" x14ac:dyDescent="0.25">
      <c r="A136" s="2">
        <v>110</v>
      </c>
      <c r="B136" s="48">
        <f>'1. 50 MHz AWG Meas Data'!A112</f>
        <v>71.238239504199996</v>
      </c>
      <c r="C136" s="38">
        <f>'1. 50 MHz AWG Meas Data'!B112</f>
        <v>-99.581313046399998</v>
      </c>
      <c r="D136" s="38">
        <f t="shared" si="11"/>
        <v>-89.684312612798124</v>
      </c>
      <c r="E136" s="3">
        <f t="shared" si="12"/>
        <v>0</v>
      </c>
      <c r="F136" s="42">
        <f t="shared" si="13"/>
        <v>-89.684312612798124</v>
      </c>
      <c r="G136" s="43">
        <f t="shared" si="9"/>
        <v>1.0753967972358894E-9</v>
      </c>
      <c r="H136" s="42">
        <f>'7. JGEN 156.25 MHz Calcs'!C133</f>
        <v>-85.457221629599999</v>
      </c>
      <c r="I136" s="43">
        <f t="shared" si="14"/>
        <v>2.8462814149463669E-9</v>
      </c>
      <c r="J136" s="43">
        <f t="shared" si="15"/>
        <v>3.0426626767642682E-9</v>
      </c>
      <c r="K136" s="43">
        <f t="shared" si="16"/>
        <v>-85.167461928078836</v>
      </c>
      <c r="L136" s="22">
        <f t="shared" si="10"/>
        <v>0</v>
      </c>
      <c r="M136" s="24">
        <f t="shared" si="17"/>
        <v>0</v>
      </c>
      <c r="N136" s="9"/>
    </row>
    <row r="137" spans="1:14" x14ac:dyDescent="0.25">
      <c r="A137" s="2">
        <v>111</v>
      </c>
      <c r="B137" s="48">
        <f>'1. 50 MHz AWG Meas Data'!A113</f>
        <v>72.521222472199995</v>
      </c>
      <c r="C137" s="38">
        <f>'1. 50 MHz AWG Meas Data'!B113</f>
        <v>-99.298310134600001</v>
      </c>
      <c r="D137" s="38">
        <f t="shared" si="11"/>
        <v>-89.401309700998127</v>
      </c>
      <c r="E137" s="3">
        <f t="shared" si="12"/>
        <v>0</v>
      </c>
      <c r="F137" s="42">
        <f t="shared" si="13"/>
        <v>-89.401309700998127</v>
      </c>
      <c r="G137" s="43">
        <f t="shared" si="9"/>
        <v>1.1478074252432924E-9</v>
      </c>
      <c r="H137" s="42">
        <f>'7. JGEN 156.25 MHz Calcs'!C134</f>
        <v>-84.851352052500005</v>
      </c>
      <c r="I137" s="43">
        <f t="shared" si="14"/>
        <v>3.272388025136768E-9</v>
      </c>
      <c r="J137" s="43">
        <f t="shared" si="15"/>
        <v>3.4678502378998654E-9</v>
      </c>
      <c r="K137" s="43">
        <f t="shared" si="16"/>
        <v>-84.599396661722068</v>
      </c>
      <c r="L137" s="22">
        <f t="shared" si="10"/>
        <v>0</v>
      </c>
      <c r="M137" s="24">
        <f t="shared" si="17"/>
        <v>0</v>
      </c>
      <c r="N137" s="9"/>
    </row>
    <row r="138" spans="1:14" x14ac:dyDescent="0.25">
      <c r="A138" s="2">
        <v>112</v>
      </c>
      <c r="B138" s="48">
        <f>'1. 50 MHz AWG Meas Data'!A114</f>
        <v>73.827311644199995</v>
      </c>
      <c r="C138" s="38">
        <f>'1. 50 MHz AWG Meas Data'!B114</f>
        <v>-98.837119085400005</v>
      </c>
      <c r="D138" s="38">
        <f t="shared" si="11"/>
        <v>-88.94011865179813</v>
      </c>
      <c r="E138" s="3">
        <f t="shared" si="12"/>
        <v>0</v>
      </c>
      <c r="F138" s="42">
        <f t="shared" si="13"/>
        <v>-88.94011865179813</v>
      </c>
      <c r="G138" s="43">
        <f t="shared" si="9"/>
        <v>1.2764039362312537E-9</v>
      </c>
      <c r="H138" s="42">
        <f>'7. JGEN 156.25 MHz Calcs'!C135</f>
        <v>-85.798325909799999</v>
      </c>
      <c r="I138" s="43">
        <f t="shared" si="14"/>
        <v>2.6312820859813134E-9</v>
      </c>
      <c r="J138" s="43">
        <f t="shared" si="15"/>
        <v>2.9245260170552098E-9</v>
      </c>
      <c r="K138" s="43">
        <f t="shared" si="16"/>
        <v>-85.339445107297053</v>
      </c>
      <c r="L138" s="22">
        <f t="shared" si="10"/>
        <v>0</v>
      </c>
      <c r="M138" s="24">
        <f t="shared" si="17"/>
        <v>0</v>
      </c>
      <c r="N138" s="9"/>
    </row>
    <row r="139" spans="1:14" x14ac:dyDescent="0.25">
      <c r="A139" s="2">
        <v>113</v>
      </c>
      <c r="B139" s="48">
        <f>'1. 50 MHz AWG Meas Data'!A115</f>
        <v>75.156923157199998</v>
      </c>
      <c r="C139" s="38">
        <f>'1. 50 MHz AWG Meas Data'!B115</f>
        <v>-100.418057663</v>
      </c>
      <c r="D139" s="38">
        <f t="shared" si="11"/>
        <v>-90.521057229398124</v>
      </c>
      <c r="E139" s="3">
        <f t="shared" si="12"/>
        <v>0</v>
      </c>
      <c r="F139" s="42">
        <f t="shared" si="13"/>
        <v>-90.521057229398124</v>
      </c>
      <c r="G139" s="43">
        <f t="shared" si="9"/>
        <v>8.869400725539663E-10</v>
      </c>
      <c r="H139" s="42">
        <f>'7. JGEN 156.25 MHz Calcs'!C136</f>
        <v>-86.258468803599996</v>
      </c>
      <c r="I139" s="43">
        <f t="shared" si="14"/>
        <v>2.3667539992272809E-9</v>
      </c>
      <c r="J139" s="43">
        <f t="shared" si="15"/>
        <v>2.5274863372846082E-9</v>
      </c>
      <c r="K139" s="43">
        <f t="shared" si="16"/>
        <v>-85.973111833761067</v>
      </c>
      <c r="L139" s="22">
        <f t="shared" si="10"/>
        <v>0</v>
      </c>
      <c r="M139" s="24">
        <f t="shared" si="17"/>
        <v>0</v>
      </c>
      <c r="N139" s="9"/>
    </row>
    <row r="140" spans="1:14" x14ac:dyDescent="0.25">
      <c r="A140" s="2">
        <v>114</v>
      </c>
      <c r="B140" s="48">
        <f>'1. 50 MHz AWG Meas Data'!A116</f>
        <v>76.510480642700003</v>
      </c>
      <c r="C140" s="38">
        <f>'1. 50 MHz AWG Meas Data'!B116</f>
        <v>-100.65440554</v>
      </c>
      <c r="D140" s="38">
        <f t="shared" si="11"/>
        <v>-90.757405106398124</v>
      </c>
      <c r="E140" s="3">
        <f t="shared" si="12"/>
        <v>0</v>
      </c>
      <c r="F140" s="42">
        <f t="shared" si="13"/>
        <v>-90.757405106398124</v>
      </c>
      <c r="G140" s="43">
        <f t="shared" si="9"/>
        <v>8.3996171065691089E-10</v>
      </c>
      <c r="H140" s="42">
        <f>'7. JGEN 156.25 MHz Calcs'!C137</f>
        <v>-85.625984383499997</v>
      </c>
      <c r="I140" s="43">
        <f t="shared" si="14"/>
        <v>2.7377990070776864E-9</v>
      </c>
      <c r="J140" s="43">
        <f t="shared" si="15"/>
        <v>2.8637526217404412E-9</v>
      </c>
      <c r="K140" s="43">
        <f t="shared" si="16"/>
        <v>-85.430645002095687</v>
      </c>
      <c r="L140" s="22">
        <f t="shared" si="10"/>
        <v>0</v>
      </c>
      <c r="M140" s="24">
        <f t="shared" si="17"/>
        <v>0</v>
      </c>
      <c r="N140" s="9"/>
    </row>
    <row r="141" spans="1:14" x14ac:dyDescent="0.25">
      <c r="A141" s="2">
        <v>115</v>
      </c>
      <c r="B141" s="48">
        <f>'1. 50 MHz AWG Meas Data'!A117</f>
        <v>77.8884153618</v>
      </c>
      <c r="C141" s="38">
        <f>'1. 50 MHz AWG Meas Data'!B117</f>
        <v>-100.765889417</v>
      </c>
      <c r="D141" s="38">
        <f t="shared" si="11"/>
        <v>-90.868888983398122</v>
      </c>
      <c r="E141" s="3">
        <f t="shared" si="12"/>
        <v>0</v>
      </c>
      <c r="F141" s="42">
        <f t="shared" si="13"/>
        <v>-90.868888983398122</v>
      </c>
      <c r="G141" s="43">
        <f t="shared" si="9"/>
        <v>8.1867419542134223E-10</v>
      </c>
      <c r="H141" s="42">
        <f>'7. JGEN 156.25 MHz Calcs'!C138</f>
        <v>-86.267945808099995</v>
      </c>
      <c r="I141" s="43">
        <f t="shared" si="14"/>
        <v>2.3615949920612278E-9</v>
      </c>
      <c r="J141" s="43">
        <f t="shared" si="15"/>
        <v>2.4994716131169507E-9</v>
      </c>
      <c r="K141" s="43">
        <f t="shared" si="16"/>
        <v>-86.021517912325237</v>
      </c>
      <c r="L141" s="22">
        <f t="shared" si="10"/>
        <v>0</v>
      </c>
      <c r="M141" s="24">
        <f t="shared" si="17"/>
        <v>0</v>
      </c>
      <c r="N141" s="9"/>
    </row>
    <row r="142" spans="1:14" x14ac:dyDescent="0.25">
      <c r="A142" s="2">
        <v>116</v>
      </c>
      <c r="B142" s="48">
        <f>'1. 50 MHz AWG Meas Data'!A118</f>
        <v>79.291166342300002</v>
      </c>
      <c r="C142" s="38">
        <f>'1. 50 MHz AWG Meas Data'!B118</f>
        <v>-101.388832251</v>
      </c>
      <c r="D142" s="38">
        <f t="shared" si="11"/>
        <v>-91.491831817398122</v>
      </c>
      <c r="E142" s="3">
        <f t="shared" si="12"/>
        <v>0</v>
      </c>
      <c r="F142" s="42">
        <f t="shared" si="13"/>
        <v>-91.491831817398122</v>
      </c>
      <c r="G142" s="43">
        <f t="shared" si="9"/>
        <v>7.0927853717242221E-10</v>
      </c>
      <c r="H142" s="42">
        <f>'7. JGEN 156.25 MHz Calcs'!C139</f>
        <v>-84.706530190799995</v>
      </c>
      <c r="I142" s="43">
        <f t="shared" si="14"/>
        <v>3.3833504207935778E-9</v>
      </c>
      <c r="J142" s="43">
        <f t="shared" si="15"/>
        <v>3.4568968907356104E-9</v>
      </c>
      <c r="K142" s="43">
        <f t="shared" si="16"/>
        <v>-84.613135740162789</v>
      </c>
      <c r="L142" s="22">
        <f t="shared" si="10"/>
        <v>0</v>
      </c>
      <c r="M142" s="24">
        <f t="shared" si="17"/>
        <v>0</v>
      </c>
      <c r="N142" s="9"/>
    </row>
    <row r="143" spans="1:14" x14ac:dyDescent="0.25">
      <c r="A143" s="2">
        <v>117</v>
      </c>
      <c r="B143" s="48">
        <f>'1. 50 MHz AWG Meas Data'!A119</f>
        <v>80.719180518900004</v>
      </c>
      <c r="C143" s="38">
        <f>'1. 50 MHz AWG Meas Data'!B119</f>
        <v>-99.920248669100005</v>
      </c>
      <c r="D143" s="38">
        <f t="shared" si="11"/>
        <v>-90.02324823549813</v>
      </c>
      <c r="E143" s="3">
        <f t="shared" si="12"/>
        <v>0</v>
      </c>
      <c r="F143" s="42">
        <f t="shared" si="13"/>
        <v>-90.02324823549813</v>
      </c>
      <c r="G143" s="43">
        <f t="shared" si="9"/>
        <v>9.9466119827984103E-10</v>
      </c>
      <c r="H143" s="42">
        <f>'7. JGEN 156.25 MHz Calcs'!C140</f>
        <v>-84.600206183599994</v>
      </c>
      <c r="I143" s="43">
        <f t="shared" si="14"/>
        <v>3.4672038932810077E-9</v>
      </c>
      <c r="J143" s="43">
        <f t="shared" si="15"/>
        <v>3.6070561039366255E-9</v>
      </c>
      <c r="K143" s="43">
        <f t="shared" si="16"/>
        <v>-84.428471026384983</v>
      </c>
      <c r="L143" s="22">
        <f t="shared" si="10"/>
        <v>0</v>
      </c>
      <c r="M143" s="24">
        <f t="shared" si="17"/>
        <v>0</v>
      </c>
      <c r="N143" s="9"/>
    </row>
    <row r="144" spans="1:14" x14ac:dyDescent="0.25">
      <c r="A144" s="2">
        <v>118</v>
      </c>
      <c r="B144" s="48">
        <f>'1. 50 MHz AWG Meas Data'!A120</f>
        <v>82.172912875500003</v>
      </c>
      <c r="C144" s="38">
        <f>'1. 50 MHz AWG Meas Data'!B120</f>
        <v>-99.429224854300003</v>
      </c>
      <c r="D144" s="38">
        <f t="shared" si="11"/>
        <v>-89.532224420698128</v>
      </c>
      <c r="E144" s="3">
        <f t="shared" si="12"/>
        <v>0</v>
      </c>
      <c r="F144" s="42">
        <f t="shared" si="13"/>
        <v>-89.532224420698128</v>
      </c>
      <c r="G144" s="43">
        <f t="shared" si="9"/>
        <v>1.1137239472128219E-9</v>
      </c>
      <c r="H144" s="42">
        <f>'7. JGEN 156.25 MHz Calcs'!C141</f>
        <v>-85.374092099099997</v>
      </c>
      <c r="I144" s="43">
        <f t="shared" si="14"/>
        <v>2.9012876550199562E-9</v>
      </c>
      <c r="J144" s="43">
        <f t="shared" si="15"/>
        <v>3.1077083337672643E-9</v>
      </c>
      <c r="K144" s="43">
        <f t="shared" si="16"/>
        <v>-85.075597475864868</v>
      </c>
      <c r="L144" s="22">
        <f t="shared" si="10"/>
        <v>0</v>
      </c>
      <c r="M144" s="24">
        <f t="shared" si="17"/>
        <v>0</v>
      </c>
      <c r="N144" s="9"/>
    </row>
    <row r="145" spans="1:14" x14ac:dyDescent="0.25">
      <c r="A145" s="2">
        <v>119</v>
      </c>
      <c r="B145" s="48">
        <f>'1. 50 MHz AWG Meas Data'!A121</f>
        <v>83.652826590100005</v>
      </c>
      <c r="C145" s="38">
        <f>'1. 50 MHz AWG Meas Data'!B121</f>
        <v>-100.92454993600001</v>
      </c>
      <c r="D145" s="38">
        <f t="shared" si="11"/>
        <v>-91.027549502398131</v>
      </c>
      <c r="E145" s="3">
        <f t="shared" si="12"/>
        <v>0</v>
      </c>
      <c r="F145" s="42">
        <f t="shared" si="13"/>
        <v>-91.027549502398131</v>
      </c>
      <c r="G145" s="43">
        <f t="shared" si="9"/>
        <v>7.8930535590349043E-10</v>
      </c>
      <c r="H145" s="42">
        <f>'7. JGEN 156.25 MHz Calcs'!C142</f>
        <v>-85.187204910000005</v>
      </c>
      <c r="I145" s="43">
        <f t="shared" si="14"/>
        <v>3.0288621561992771E-9</v>
      </c>
      <c r="J145" s="43">
        <f t="shared" si="15"/>
        <v>3.1300173970944747E-9</v>
      </c>
      <c r="K145" s="43">
        <f t="shared" si="16"/>
        <v>-85.044532485745947</v>
      </c>
      <c r="L145" s="22">
        <f t="shared" si="10"/>
        <v>0</v>
      </c>
      <c r="M145" s="24">
        <f t="shared" si="17"/>
        <v>0</v>
      </c>
      <c r="N145" s="9"/>
    </row>
    <row r="146" spans="1:14" x14ac:dyDescent="0.25">
      <c r="A146" s="2">
        <v>120</v>
      </c>
      <c r="B146" s="48">
        <f>'1. 50 MHz AWG Meas Data'!A122</f>
        <v>85.159393182499997</v>
      </c>
      <c r="C146" s="38">
        <f>'1. 50 MHz AWG Meas Data'!B122</f>
        <v>-100.58363955999999</v>
      </c>
      <c r="D146" s="38">
        <f t="shared" si="11"/>
        <v>-90.68663912639812</v>
      </c>
      <c r="E146" s="3">
        <f t="shared" si="12"/>
        <v>0</v>
      </c>
      <c r="F146" s="42">
        <f t="shared" si="13"/>
        <v>-90.68663912639812</v>
      </c>
      <c r="G146" s="43">
        <f t="shared" si="9"/>
        <v>8.5376055790152899E-10</v>
      </c>
      <c r="H146" s="42">
        <f>'7. JGEN 156.25 MHz Calcs'!C143</f>
        <v>-84.951508589300005</v>
      </c>
      <c r="I146" s="43">
        <f t="shared" si="14"/>
        <v>3.1977841167889182E-9</v>
      </c>
      <c r="J146" s="43">
        <f t="shared" si="15"/>
        <v>3.3097930974331024E-9</v>
      </c>
      <c r="K146" s="43">
        <f t="shared" si="16"/>
        <v>-84.801991540948563</v>
      </c>
      <c r="L146" s="22">
        <f t="shared" si="10"/>
        <v>0</v>
      </c>
      <c r="M146" s="24">
        <f t="shared" si="17"/>
        <v>0</v>
      </c>
      <c r="N146" s="9"/>
    </row>
    <row r="147" spans="1:14" x14ac:dyDescent="0.25">
      <c r="A147" s="2">
        <v>121</v>
      </c>
      <c r="B147" s="48">
        <f>'1. 50 MHz AWG Meas Data'!A123</f>
        <v>86.693092664399998</v>
      </c>
      <c r="C147" s="38">
        <f>'1. 50 MHz AWG Meas Data'!B123</f>
        <v>-100.54597782899999</v>
      </c>
      <c r="D147" s="38">
        <f t="shared" si="11"/>
        <v>-90.64897739539812</v>
      </c>
      <c r="E147" s="3">
        <f t="shared" si="12"/>
        <v>0</v>
      </c>
      <c r="F147" s="42">
        <f t="shared" si="13"/>
        <v>-90.64897739539812</v>
      </c>
      <c r="G147" s="43">
        <f t="shared" si="9"/>
        <v>8.6119650858045472E-10</v>
      </c>
      <c r="H147" s="42">
        <f>'7. JGEN 156.25 MHz Calcs'!C144</f>
        <v>-85.310298629599998</v>
      </c>
      <c r="I147" s="43">
        <f t="shared" si="14"/>
        <v>2.9442191764199119E-9</v>
      </c>
      <c r="J147" s="43">
        <f t="shared" si="15"/>
        <v>3.0675863451889842E-9</v>
      </c>
      <c r="K147" s="43">
        <f t="shared" si="16"/>
        <v>-85.132032040821798</v>
      </c>
      <c r="L147" s="22">
        <f t="shared" si="10"/>
        <v>0</v>
      </c>
      <c r="M147" s="24">
        <f t="shared" si="17"/>
        <v>0</v>
      </c>
      <c r="N147" s="9"/>
    </row>
    <row r="148" spans="1:14" x14ac:dyDescent="0.25">
      <c r="A148" s="2">
        <v>122</v>
      </c>
      <c r="B148" s="48">
        <f>'1. 50 MHz AWG Meas Data'!A124</f>
        <v>88.254413692300005</v>
      </c>
      <c r="C148" s="38">
        <f>'1. 50 MHz AWG Meas Data'!B124</f>
        <v>-101.71074921500001</v>
      </c>
      <c r="D148" s="38">
        <f t="shared" si="11"/>
        <v>-91.813748781398132</v>
      </c>
      <c r="E148" s="3">
        <f t="shared" si="12"/>
        <v>0</v>
      </c>
      <c r="F148" s="42">
        <f t="shared" si="13"/>
        <v>-91.813748781398132</v>
      </c>
      <c r="G148" s="43">
        <f t="shared" si="9"/>
        <v>6.5860514921278727E-10</v>
      </c>
      <c r="H148" s="42">
        <f>'7. JGEN 156.25 MHz Calcs'!C145</f>
        <v>-85.306162755900004</v>
      </c>
      <c r="I148" s="43">
        <f t="shared" si="14"/>
        <v>2.9470243510582545E-9</v>
      </c>
      <c r="J148" s="43">
        <f t="shared" si="15"/>
        <v>3.0197207268719277E-9</v>
      </c>
      <c r="K148" s="43">
        <f t="shared" si="16"/>
        <v>-85.200332200848294</v>
      </c>
      <c r="L148" s="22">
        <f t="shared" si="10"/>
        <v>0</v>
      </c>
      <c r="M148" s="24">
        <f t="shared" si="17"/>
        <v>0</v>
      </c>
      <c r="N148" s="9"/>
    </row>
    <row r="149" spans="1:14" x14ac:dyDescent="0.25">
      <c r="A149" s="2">
        <v>123</v>
      </c>
      <c r="B149" s="48">
        <f>'1. 50 MHz AWG Meas Data'!A125</f>
        <v>89.843853723500004</v>
      </c>
      <c r="C149" s="38">
        <f>'1. 50 MHz AWG Meas Data'!B125</f>
        <v>-101.72015952300001</v>
      </c>
      <c r="D149" s="38">
        <f t="shared" si="11"/>
        <v>-91.823159089398132</v>
      </c>
      <c r="E149" s="3">
        <f t="shared" si="12"/>
        <v>0</v>
      </c>
      <c r="F149" s="42">
        <f t="shared" si="13"/>
        <v>-91.823159089398132</v>
      </c>
      <c r="G149" s="43">
        <f t="shared" si="9"/>
        <v>6.571796262473503E-10</v>
      </c>
      <c r="H149" s="42">
        <f>'7. JGEN 156.25 MHz Calcs'!C146</f>
        <v>-86.449657198799997</v>
      </c>
      <c r="I149" s="43">
        <f t="shared" si="14"/>
        <v>2.264823069575552E-9</v>
      </c>
      <c r="J149" s="43">
        <f t="shared" si="15"/>
        <v>2.3582426926922157E-9</v>
      </c>
      <c r="K149" s="43">
        <f t="shared" si="16"/>
        <v>-86.274115026025299</v>
      </c>
      <c r="L149" s="22">
        <f t="shared" si="10"/>
        <v>0</v>
      </c>
      <c r="M149" s="24">
        <f t="shared" si="17"/>
        <v>0</v>
      </c>
      <c r="N149" s="9"/>
    </row>
    <row r="150" spans="1:14" x14ac:dyDescent="0.25">
      <c r="A150" s="2">
        <v>124</v>
      </c>
      <c r="B150" s="48">
        <f>'1. 50 MHz AWG Meas Data'!A126</f>
        <v>91.461919174100004</v>
      </c>
      <c r="C150" s="38">
        <f>'1. 50 MHz AWG Meas Data'!B126</f>
        <v>-100.68282592600001</v>
      </c>
      <c r="D150" s="38">
        <f t="shared" si="11"/>
        <v>-90.785825492398132</v>
      </c>
      <c r="E150" s="3">
        <f t="shared" si="12"/>
        <v>0</v>
      </c>
      <c r="F150" s="42">
        <f t="shared" si="13"/>
        <v>-90.785825492398132</v>
      </c>
      <c r="G150" s="43">
        <f t="shared" si="9"/>
        <v>8.3448291748516619E-10</v>
      </c>
      <c r="H150" s="42">
        <f>'7. JGEN 156.25 MHz Calcs'!C147</f>
        <v>-85.875959863899993</v>
      </c>
      <c r="I150" s="43">
        <f t="shared" si="14"/>
        <v>2.5846635222889084E-9</v>
      </c>
      <c r="J150" s="43">
        <f t="shared" si="15"/>
        <v>2.7160352101961899E-9</v>
      </c>
      <c r="K150" s="43">
        <f t="shared" si="16"/>
        <v>-85.660646042388151</v>
      </c>
      <c r="L150" s="22">
        <f t="shared" si="10"/>
        <v>0</v>
      </c>
      <c r="M150" s="24">
        <f t="shared" si="17"/>
        <v>0</v>
      </c>
      <c r="N150" s="9"/>
    </row>
    <row r="151" spans="1:14" x14ac:dyDescent="0.25">
      <c r="A151" s="2">
        <v>125</v>
      </c>
      <c r="B151" s="48">
        <f>'1. 50 MHz AWG Meas Data'!A127</f>
        <v>93.109125580899999</v>
      </c>
      <c r="C151" s="38">
        <f>'1. 50 MHz AWG Meas Data'!B127</f>
        <v>-100.64617088599999</v>
      </c>
      <c r="D151" s="38">
        <f t="shared" si="11"/>
        <v>-90.749170452398118</v>
      </c>
      <c r="E151" s="3">
        <f t="shared" si="12"/>
        <v>0</v>
      </c>
      <c r="F151" s="42">
        <f t="shared" si="13"/>
        <v>-90.749170452398118</v>
      </c>
      <c r="G151" s="43">
        <f t="shared" si="9"/>
        <v>8.4155587221299604E-10</v>
      </c>
      <c r="H151" s="42">
        <f>'7. JGEN 156.25 MHz Calcs'!C148</f>
        <v>-85.494836052599993</v>
      </c>
      <c r="I151" s="43">
        <f t="shared" si="14"/>
        <v>2.821736102419262E-9</v>
      </c>
      <c r="J151" s="43">
        <f t="shared" si="15"/>
        <v>2.9445561495329689E-9</v>
      </c>
      <c r="K151" s="43">
        <f t="shared" si="16"/>
        <v>-85.30980159734591</v>
      </c>
      <c r="L151" s="22">
        <f t="shared" si="10"/>
        <v>0</v>
      </c>
      <c r="M151" s="24">
        <f t="shared" si="17"/>
        <v>0</v>
      </c>
      <c r="N151" s="9"/>
    </row>
    <row r="152" spans="1:14" x14ac:dyDescent="0.25">
      <c r="A152" s="2">
        <v>126</v>
      </c>
      <c r="B152" s="48">
        <f>'1. 50 MHz AWG Meas Data'!A128</f>
        <v>94.785997765199994</v>
      </c>
      <c r="C152" s="38">
        <f>'1. 50 MHz AWG Meas Data'!B128</f>
        <v>-100.657263063</v>
      </c>
      <c r="D152" s="38">
        <f t="shared" si="11"/>
        <v>-90.760262629398127</v>
      </c>
      <c r="E152" s="3">
        <f t="shared" si="12"/>
        <v>0</v>
      </c>
      <c r="F152" s="42">
        <f t="shared" si="13"/>
        <v>-90.760262629398127</v>
      </c>
      <c r="G152" s="43">
        <f t="shared" si="9"/>
        <v>8.3940922368122312E-10</v>
      </c>
      <c r="H152" s="42">
        <f>'7. JGEN 156.25 MHz Calcs'!C149</f>
        <v>-86.325900513099995</v>
      </c>
      <c r="I152" s="43">
        <f t="shared" si="14"/>
        <v>2.330289877704791E-9</v>
      </c>
      <c r="J152" s="43">
        <f t="shared" si="15"/>
        <v>2.476864703397124E-9</v>
      </c>
      <c r="K152" s="43">
        <f t="shared" si="16"/>
        <v>-86.060977157285919</v>
      </c>
      <c r="L152" s="22">
        <f t="shared" si="10"/>
        <v>0</v>
      </c>
      <c r="M152" s="24">
        <f t="shared" si="17"/>
        <v>0</v>
      </c>
      <c r="N152" s="9"/>
    </row>
    <row r="153" spans="1:14" x14ac:dyDescent="0.25">
      <c r="A153" s="2">
        <v>127</v>
      </c>
      <c r="B153" s="48">
        <f>'1. 50 MHz AWG Meas Data'!A129</f>
        <v>96.493070000299994</v>
      </c>
      <c r="C153" s="38">
        <f>'1. 50 MHz AWG Meas Data'!B129</f>
        <v>-101.70159653499999</v>
      </c>
      <c r="D153" s="38">
        <f t="shared" si="11"/>
        <v>-91.804596101398118</v>
      </c>
      <c r="E153" s="3">
        <f t="shared" si="12"/>
        <v>0</v>
      </c>
      <c r="F153" s="42">
        <f t="shared" si="13"/>
        <v>-91.804596101398118</v>
      </c>
      <c r="G153" s="43">
        <f t="shared" si="9"/>
        <v>6.59994611627699E-10</v>
      </c>
      <c r="H153" s="42">
        <f>'7. JGEN 156.25 MHz Calcs'!C150</f>
        <v>-86.333119188400005</v>
      </c>
      <c r="I153" s="43">
        <f t="shared" si="14"/>
        <v>2.3264197770443598E-9</v>
      </c>
      <c r="J153" s="43">
        <f t="shared" si="15"/>
        <v>2.4182270088642888E-9</v>
      </c>
      <c r="K153" s="43">
        <f t="shared" si="16"/>
        <v>-86.165029325614753</v>
      </c>
      <c r="L153" s="22">
        <f t="shared" si="10"/>
        <v>0</v>
      </c>
      <c r="M153" s="24">
        <f t="shared" si="17"/>
        <v>0</v>
      </c>
      <c r="N153" s="9"/>
    </row>
    <row r="154" spans="1:14" x14ac:dyDescent="0.25">
      <c r="A154" s="2">
        <v>128</v>
      </c>
      <c r="B154" s="48">
        <f>'1. 50 MHz AWG Meas Data'!A130</f>
        <v>98.230886181700001</v>
      </c>
      <c r="C154" s="38">
        <f>'1. 50 MHz AWG Meas Data'!B130</f>
        <v>-101.687607718</v>
      </c>
      <c r="D154" s="38">
        <f t="shared" si="11"/>
        <v>-91.790607284398121</v>
      </c>
      <c r="E154" s="3">
        <f t="shared" si="12"/>
        <v>0</v>
      </c>
      <c r="F154" s="42">
        <f t="shared" si="13"/>
        <v>-91.790607284398121</v>
      </c>
      <c r="G154" s="43">
        <f t="shared" ref="G154:G217" si="18">10^(F154/10)</f>
        <v>6.6212391085246611E-10</v>
      </c>
      <c r="H154" s="42">
        <f>'7. JGEN 156.25 MHz Calcs'!C151</f>
        <v>-85.857288375899998</v>
      </c>
      <c r="I154" s="43">
        <f t="shared" si="14"/>
        <v>2.5957996073880182E-9</v>
      </c>
      <c r="J154" s="43">
        <f t="shared" si="15"/>
        <v>2.6789146449706745E-9</v>
      </c>
      <c r="K154" s="43">
        <f t="shared" si="16"/>
        <v>-85.720411235731206</v>
      </c>
      <c r="L154" s="22">
        <f t="shared" ref="L154:L217" si="19">IF($B154&gt;=$C$13, IF($B154&lt;=$C$14,J154,0),0)</f>
        <v>0</v>
      </c>
      <c r="M154" s="24">
        <f t="shared" si="17"/>
        <v>0</v>
      </c>
      <c r="N154" s="9"/>
    </row>
    <row r="155" spans="1:14" x14ac:dyDescent="0.25">
      <c r="A155" s="2">
        <v>129</v>
      </c>
      <c r="B155" s="48">
        <f>'1. 50 MHz AWG Meas Data'!A131</f>
        <v>100</v>
      </c>
      <c r="C155" s="38">
        <f>'1. 50 MHz AWG Meas Data'!B131</f>
        <v>-102.20954810800001</v>
      </c>
      <c r="D155" s="38">
        <f t="shared" ref="D155:D218" si="20">C155+$C$11</f>
        <v>-92.312547674398132</v>
      </c>
      <c r="E155" s="3">
        <f t="shared" ref="E155:E218" si="21">IF(B155&lt;=$C$17,0,-1*$C$18*LOG10(B155/$C$17))</f>
        <v>0</v>
      </c>
      <c r="F155" s="42">
        <f t="shared" ref="F155:F218" si="22">D155+E155</f>
        <v>-92.312547674398132</v>
      </c>
      <c r="G155" s="43">
        <f t="shared" si="18"/>
        <v>5.8714481841256324E-10</v>
      </c>
      <c r="H155" s="42">
        <f>'7. JGEN 156.25 MHz Calcs'!C152</f>
        <v>-87.101347828399994</v>
      </c>
      <c r="I155" s="43">
        <f t="shared" ref="I155:I218" si="23">10^(H155/10)</f>
        <v>1.9492395614092733E-9</v>
      </c>
      <c r="J155" s="43">
        <f t="shared" ref="J155:J218" si="24">SQRT(G155^2+I155^2)</f>
        <v>2.0357489790128196E-9</v>
      </c>
      <c r="K155" s="43">
        <f t="shared" ref="K155:K218" si="25">10*LOG10(J155)</f>
        <v>-86.912757743463544</v>
      </c>
      <c r="L155" s="22">
        <f t="shared" si="19"/>
        <v>0</v>
      </c>
      <c r="M155" s="24">
        <f t="shared" si="17"/>
        <v>0</v>
      </c>
      <c r="N155" s="9"/>
    </row>
    <row r="156" spans="1:14" x14ac:dyDescent="0.25">
      <c r="A156" s="2">
        <v>130</v>
      </c>
      <c r="B156" s="48">
        <f>'1. 50 MHz AWG Meas Data'!A132</f>
        <v>101.800975118</v>
      </c>
      <c r="C156" s="38">
        <f>'1. 50 MHz AWG Meas Data'!B132</f>
        <v>-101.310819012</v>
      </c>
      <c r="D156" s="38">
        <f t="shared" si="20"/>
        <v>-91.413818578398121</v>
      </c>
      <c r="E156" s="3">
        <f t="shared" si="21"/>
        <v>-0.31007751937669664</v>
      </c>
      <c r="F156" s="42">
        <f t="shared" si="22"/>
        <v>-91.723896097774812</v>
      </c>
      <c r="G156" s="43">
        <f t="shared" si="18"/>
        <v>6.7237319314794405E-10</v>
      </c>
      <c r="H156" s="42">
        <f>'7. JGEN 156.25 MHz Calcs'!C153</f>
        <v>-86.654763537899996</v>
      </c>
      <c r="I156" s="43">
        <f t="shared" si="23"/>
        <v>2.1603476569086261E-9</v>
      </c>
      <c r="J156" s="43">
        <f t="shared" si="24"/>
        <v>2.2625622001559545E-9</v>
      </c>
      <c r="K156" s="43">
        <f t="shared" si="25"/>
        <v>-86.453994727578134</v>
      </c>
      <c r="L156" s="22">
        <f t="shared" si="19"/>
        <v>0</v>
      </c>
      <c r="M156" s="24">
        <f t="shared" ref="M156:M219" si="26">((L156+L155)/2)*($B156-$B155)</f>
        <v>0</v>
      </c>
      <c r="N156" s="9"/>
    </row>
    <row r="157" spans="1:14" x14ac:dyDescent="0.25">
      <c r="A157" s="2">
        <v>131</v>
      </c>
      <c r="B157" s="48">
        <f>'1. 50 MHz AWG Meas Data'!A133</f>
        <v>103.63438535</v>
      </c>
      <c r="C157" s="38">
        <f>'1. 50 MHz AWG Meas Data'!B133</f>
        <v>-101.643164532</v>
      </c>
      <c r="D157" s="38">
        <f t="shared" si="20"/>
        <v>-91.746164098398125</v>
      </c>
      <c r="E157" s="3">
        <f t="shared" si="21"/>
        <v>-0.62015503879420464</v>
      </c>
      <c r="F157" s="42">
        <f t="shared" si="22"/>
        <v>-92.366319137192335</v>
      </c>
      <c r="G157" s="43">
        <f t="shared" si="18"/>
        <v>5.7991999938119973E-10</v>
      </c>
      <c r="H157" s="42">
        <f>'7. JGEN 156.25 MHz Calcs'!C154</f>
        <v>-86.760982631999994</v>
      </c>
      <c r="I157" s="43">
        <f t="shared" si="23"/>
        <v>2.1081511070062164E-9</v>
      </c>
      <c r="J157" s="43">
        <f t="shared" si="24"/>
        <v>2.1864602204599621E-9</v>
      </c>
      <c r="K157" s="43">
        <f t="shared" si="25"/>
        <v>-86.602584196188673</v>
      </c>
      <c r="L157" s="22">
        <f t="shared" si="19"/>
        <v>0</v>
      </c>
      <c r="M157" s="24">
        <f t="shared" si="26"/>
        <v>0</v>
      </c>
      <c r="N157" s="9"/>
    </row>
    <row r="158" spans="1:14" x14ac:dyDescent="0.25">
      <c r="A158" s="2">
        <v>132</v>
      </c>
      <c r="B158" s="48">
        <f>'1. 50 MHz AWG Meas Data'!A134</f>
        <v>105.500814844</v>
      </c>
      <c r="C158" s="38">
        <f>'1. 50 MHz AWG Meas Data'!B134</f>
        <v>-100.34089987</v>
      </c>
      <c r="D158" s="38">
        <f t="shared" si="20"/>
        <v>-90.443899436398127</v>
      </c>
      <c r="E158" s="3">
        <f t="shared" si="21"/>
        <v>-0.93023255819630335</v>
      </c>
      <c r="F158" s="42">
        <f t="shared" si="22"/>
        <v>-91.374131994594435</v>
      </c>
      <c r="G158" s="43">
        <f t="shared" si="18"/>
        <v>7.2876381479800881E-10</v>
      </c>
      <c r="H158" s="42">
        <f>'7. JGEN 156.25 MHz Calcs'!C155</f>
        <v>-85.763467004999995</v>
      </c>
      <c r="I158" s="43">
        <f t="shared" si="23"/>
        <v>2.6524872163612712E-9</v>
      </c>
      <c r="J158" s="43">
        <f t="shared" si="24"/>
        <v>2.7507790043402088E-9</v>
      </c>
      <c r="K158" s="43">
        <f t="shared" si="25"/>
        <v>-85.605442991235265</v>
      </c>
      <c r="L158" s="22">
        <f t="shared" si="19"/>
        <v>0</v>
      </c>
      <c r="M158" s="24">
        <f t="shared" si="26"/>
        <v>0</v>
      </c>
      <c r="N158" s="9"/>
    </row>
    <row r="159" spans="1:14" x14ac:dyDescent="0.25">
      <c r="A159" s="2">
        <v>133</v>
      </c>
      <c r="B159" s="48">
        <f>'1. 50 MHz AWG Meas Data'!A135</f>
        <v>107.40085826799999</v>
      </c>
      <c r="C159" s="38">
        <f>'1. 50 MHz AWG Meas Data'!B135</f>
        <v>-100.382905382</v>
      </c>
      <c r="D159" s="38">
        <f t="shared" si="20"/>
        <v>-90.485904948398129</v>
      </c>
      <c r="E159" s="3">
        <f t="shared" si="21"/>
        <v>-1.2403100774714719</v>
      </c>
      <c r="F159" s="42">
        <f t="shared" si="22"/>
        <v>-91.726215025869607</v>
      </c>
      <c r="G159" s="43">
        <f t="shared" si="18"/>
        <v>6.7201427334557804E-10</v>
      </c>
      <c r="H159" s="42">
        <f>'7. JGEN 156.25 MHz Calcs'!C156</f>
        <v>-87.610328599200002</v>
      </c>
      <c r="I159" s="43">
        <f t="shared" si="23"/>
        <v>1.733672818317744E-9</v>
      </c>
      <c r="J159" s="43">
        <f t="shared" si="24"/>
        <v>1.8593613485694423E-9</v>
      </c>
      <c r="K159" s="43">
        <f t="shared" si="25"/>
        <v>-87.306362011696294</v>
      </c>
      <c r="L159" s="22">
        <f t="shared" si="19"/>
        <v>0</v>
      </c>
      <c r="M159" s="24">
        <f t="shared" si="26"/>
        <v>0</v>
      </c>
      <c r="N159" s="9"/>
    </row>
    <row r="160" spans="1:14" x14ac:dyDescent="0.25">
      <c r="A160" s="2">
        <v>134</v>
      </c>
      <c r="B160" s="48">
        <f>'1. 50 MHz AWG Meas Data'!A136</f>
        <v>109.33512100199999</v>
      </c>
      <c r="C160" s="38">
        <f>'1. 50 MHz AWG Meas Data'!B136</f>
        <v>-100.73087223</v>
      </c>
      <c r="D160" s="38">
        <f t="shared" si="20"/>
        <v>-90.833871796398128</v>
      </c>
      <c r="E160" s="3">
        <f t="shared" si="21"/>
        <v>-1.5503875968600687</v>
      </c>
      <c r="F160" s="42">
        <f t="shared" si="22"/>
        <v>-92.384259393258191</v>
      </c>
      <c r="G160" s="43">
        <f t="shared" si="18"/>
        <v>5.7752935097720953E-10</v>
      </c>
      <c r="H160" s="42">
        <f>'7. JGEN 156.25 MHz Calcs'!C157</f>
        <v>-87.858989788399995</v>
      </c>
      <c r="I160" s="43">
        <f t="shared" si="23"/>
        <v>1.6371973053047927E-9</v>
      </c>
      <c r="J160" s="43">
        <f t="shared" si="24"/>
        <v>1.736074643480928E-9</v>
      </c>
      <c r="K160" s="43">
        <f t="shared" si="25"/>
        <v>-87.604316060287857</v>
      </c>
      <c r="L160" s="22">
        <f t="shared" si="19"/>
        <v>0</v>
      </c>
      <c r="M160" s="24">
        <f t="shared" si="26"/>
        <v>0</v>
      </c>
      <c r="N160" s="9"/>
    </row>
    <row r="161" spans="1:14" x14ac:dyDescent="0.25">
      <c r="A161" s="2">
        <v>135</v>
      </c>
      <c r="B161" s="48">
        <f>'1. 50 MHz AWG Meas Data'!A137</f>
        <v>111.304219327</v>
      </c>
      <c r="C161" s="38">
        <f>'1. 50 MHz AWG Meas Data'!B137</f>
        <v>-100.647504246</v>
      </c>
      <c r="D161" s="38">
        <f t="shared" si="20"/>
        <v>-90.750503812398122</v>
      </c>
      <c r="E161" s="3">
        <f t="shared" si="21"/>
        <v>-1.8604651163177375</v>
      </c>
      <c r="F161" s="42">
        <f t="shared" si="22"/>
        <v>-92.610968928715863</v>
      </c>
      <c r="G161" s="43">
        <f t="shared" si="18"/>
        <v>5.4815465573640526E-10</v>
      </c>
      <c r="H161" s="42">
        <f>'7. JGEN 156.25 MHz Calcs'!C158</f>
        <v>-87.212560508899998</v>
      </c>
      <c r="I161" s="43">
        <f t="shared" si="23"/>
        <v>1.8999577745093155E-9</v>
      </c>
      <c r="J161" s="43">
        <f t="shared" si="24"/>
        <v>1.9774511552814365E-9</v>
      </c>
      <c r="K161" s="43">
        <f t="shared" si="25"/>
        <v>-87.038942351393786</v>
      </c>
      <c r="L161" s="22">
        <f t="shared" si="19"/>
        <v>0</v>
      </c>
      <c r="M161" s="24">
        <f t="shared" si="26"/>
        <v>0</v>
      </c>
      <c r="N161" s="9"/>
    </row>
    <row r="162" spans="1:14" x14ac:dyDescent="0.25">
      <c r="A162" s="2">
        <v>136</v>
      </c>
      <c r="B162" s="48">
        <f>'1. 50 MHz AWG Meas Data'!A138</f>
        <v>113.308780622</v>
      </c>
      <c r="C162" s="38">
        <f>'1. 50 MHz AWG Meas Data'!B138</f>
        <v>-100.841952225</v>
      </c>
      <c r="D162" s="38">
        <f t="shared" si="20"/>
        <v>-90.944951791398125</v>
      </c>
      <c r="E162" s="3">
        <f t="shared" si="21"/>
        <v>-2.1705426356387179</v>
      </c>
      <c r="F162" s="42">
        <f t="shared" si="22"/>
        <v>-93.11549442703685</v>
      </c>
      <c r="G162" s="43">
        <f t="shared" si="18"/>
        <v>4.8803453728899152E-10</v>
      </c>
      <c r="H162" s="42">
        <f>'7. JGEN 156.25 MHz Calcs'!C159</f>
        <v>-87.881754178400001</v>
      </c>
      <c r="I162" s="43">
        <f t="shared" si="23"/>
        <v>1.6286380692311856E-9</v>
      </c>
      <c r="J162" s="43">
        <f t="shared" si="24"/>
        <v>1.7001881278658443E-9</v>
      </c>
      <c r="K162" s="43">
        <f t="shared" si="25"/>
        <v>-87.695030207549024</v>
      </c>
      <c r="L162" s="22">
        <f t="shared" si="19"/>
        <v>0</v>
      </c>
      <c r="M162" s="24">
        <f t="shared" si="26"/>
        <v>0</v>
      </c>
      <c r="N162" s="9"/>
    </row>
    <row r="163" spans="1:14" x14ac:dyDescent="0.25">
      <c r="A163" s="2">
        <v>137</v>
      </c>
      <c r="B163" s="48">
        <f>'1. 50 MHz AWG Meas Data'!A139</f>
        <v>115.349443568</v>
      </c>
      <c r="C163" s="38">
        <f>'1. 50 MHz AWG Meas Data'!B139</f>
        <v>-100.026252547</v>
      </c>
      <c r="D163" s="38">
        <f t="shared" si="20"/>
        <v>-90.129252113398124</v>
      </c>
      <c r="E163" s="3">
        <f t="shared" si="21"/>
        <v>-2.4806201550889933</v>
      </c>
      <c r="F163" s="42">
        <f t="shared" si="22"/>
        <v>-92.609872268487123</v>
      </c>
      <c r="G163" s="43">
        <f t="shared" si="18"/>
        <v>5.4829309067860407E-10</v>
      </c>
      <c r="H163" s="42">
        <f>'7. JGEN 156.25 MHz Calcs'!C160</f>
        <v>-86.252719059499995</v>
      </c>
      <c r="I163" s="43">
        <f t="shared" si="23"/>
        <v>2.3698894850651658E-9</v>
      </c>
      <c r="J163" s="43">
        <f t="shared" si="24"/>
        <v>2.4324887429766929E-9</v>
      </c>
      <c r="K163" s="43">
        <f t="shared" si="25"/>
        <v>-86.139491608743768</v>
      </c>
      <c r="L163" s="22">
        <f t="shared" si="19"/>
        <v>0</v>
      </c>
      <c r="M163" s="24">
        <f t="shared" si="26"/>
        <v>0</v>
      </c>
      <c r="N163" s="9"/>
    </row>
    <row r="164" spans="1:14" x14ac:dyDescent="0.25">
      <c r="A164" s="2">
        <v>138</v>
      </c>
      <c r="B164" s="48">
        <f>'1. 50 MHz AWG Meas Data'!A140</f>
        <v>117.426858345</v>
      </c>
      <c r="C164" s="38">
        <f>'1. 50 MHz AWG Meas Data'!B140</f>
        <v>-99.698030741300002</v>
      </c>
      <c r="D164" s="38">
        <f t="shared" si="20"/>
        <v>-89.801030307698127</v>
      </c>
      <c r="E164" s="3">
        <f t="shared" si="21"/>
        <v>-2.7906976744048713</v>
      </c>
      <c r="F164" s="42">
        <f t="shared" si="22"/>
        <v>-92.591727982102995</v>
      </c>
      <c r="G164" s="43">
        <f t="shared" si="18"/>
        <v>5.5058858320990088E-10</v>
      </c>
      <c r="H164" s="42">
        <f>'7. JGEN 156.25 MHz Calcs'!C161</f>
        <v>-86.785684324599998</v>
      </c>
      <c r="I164" s="43">
        <f t="shared" si="23"/>
        <v>2.0961944536327053E-9</v>
      </c>
      <c r="J164" s="43">
        <f t="shared" si="24"/>
        <v>2.1672976204023298E-9</v>
      </c>
      <c r="K164" s="43">
        <f t="shared" si="25"/>
        <v>-86.640814458453065</v>
      </c>
      <c r="L164" s="22">
        <f t="shared" si="19"/>
        <v>0</v>
      </c>
      <c r="M164" s="24">
        <f t="shared" si="26"/>
        <v>0</v>
      </c>
      <c r="N164" s="9"/>
    </row>
    <row r="165" spans="1:14" x14ac:dyDescent="0.25">
      <c r="A165" s="2">
        <v>139</v>
      </c>
      <c r="B165" s="48">
        <f>'1. 50 MHz AWG Meas Data'!A141</f>
        <v>119.541686846</v>
      </c>
      <c r="C165" s="38">
        <f>'1. 50 MHz AWG Meas Data'!B141</f>
        <v>-100.608086634</v>
      </c>
      <c r="D165" s="38">
        <f t="shared" si="20"/>
        <v>-90.711086200398128</v>
      </c>
      <c r="E165" s="3">
        <f t="shared" si="21"/>
        <v>-3.1007751938335124</v>
      </c>
      <c r="F165" s="42">
        <f t="shared" si="22"/>
        <v>-93.811861394231641</v>
      </c>
      <c r="G165" s="43">
        <f t="shared" si="18"/>
        <v>4.1573238862819485E-10</v>
      </c>
      <c r="H165" s="42">
        <f>'7. JGEN 156.25 MHz Calcs'!C162</f>
        <v>-87.370375681200002</v>
      </c>
      <c r="I165" s="43">
        <f t="shared" si="23"/>
        <v>1.8321559270788736E-9</v>
      </c>
      <c r="J165" s="43">
        <f t="shared" si="24"/>
        <v>1.8787306246731466E-9</v>
      </c>
      <c r="K165" s="43">
        <f t="shared" si="25"/>
        <v>-87.26135485255827</v>
      </c>
      <c r="L165" s="22">
        <f t="shared" si="19"/>
        <v>0</v>
      </c>
      <c r="M165" s="24">
        <f t="shared" si="26"/>
        <v>0</v>
      </c>
      <c r="N165" s="9"/>
    </row>
    <row r="166" spans="1:14" x14ac:dyDescent="0.25">
      <c r="A166" s="2">
        <v>140</v>
      </c>
      <c r="B166" s="48">
        <f>'1. 50 MHz AWG Meas Data'!A142</f>
        <v>121.694602882</v>
      </c>
      <c r="C166" s="38">
        <f>'1. 50 MHz AWG Meas Data'!B142</f>
        <v>-99.532319070200003</v>
      </c>
      <c r="D166" s="38">
        <f t="shared" si="20"/>
        <v>-89.635318636598129</v>
      </c>
      <c r="E166" s="3">
        <f t="shared" si="21"/>
        <v>-3.4108527132481914</v>
      </c>
      <c r="F166" s="42">
        <f t="shared" si="22"/>
        <v>-93.046171349846318</v>
      </c>
      <c r="G166" s="43">
        <f t="shared" si="18"/>
        <v>4.9588716200987518E-10</v>
      </c>
      <c r="H166" s="42">
        <f>'7. JGEN 156.25 MHz Calcs'!C163</f>
        <v>-85.605645262400003</v>
      </c>
      <c r="I166" s="43">
        <f t="shared" si="23"/>
        <v>2.7506508907354031E-9</v>
      </c>
      <c r="J166" s="43">
        <f t="shared" si="24"/>
        <v>2.7949927370477501E-9</v>
      </c>
      <c r="K166" s="43">
        <f t="shared" si="25"/>
        <v>-85.536193163157265</v>
      </c>
      <c r="L166" s="22">
        <f t="shared" si="19"/>
        <v>0</v>
      </c>
      <c r="M166" s="24">
        <f t="shared" si="26"/>
        <v>0</v>
      </c>
      <c r="N166" s="9"/>
    </row>
    <row r="167" spans="1:14" x14ac:dyDescent="0.25">
      <c r="A167" s="2">
        <v>141</v>
      </c>
      <c r="B167" s="48">
        <f>'1. 50 MHz AWG Meas Data'!A143</f>
        <v>123.886292399</v>
      </c>
      <c r="C167" s="38">
        <f>'1. 50 MHz AWG Meas Data'!B143</f>
        <v>-100.392763753</v>
      </c>
      <c r="D167" s="38">
        <f t="shared" si="20"/>
        <v>-90.495763319398122</v>
      </c>
      <c r="E167" s="3">
        <f t="shared" si="21"/>
        <v>-3.7209302325051756</v>
      </c>
      <c r="F167" s="42">
        <f t="shared" si="22"/>
        <v>-94.216693551903305</v>
      </c>
      <c r="G167" s="43">
        <f t="shared" si="18"/>
        <v>3.7873081707285708E-10</v>
      </c>
      <c r="H167" s="42">
        <f>'7. JGEN 156.25 MHz Calcs'!C164</f>
        <v>-86.994434537999993</v>
      </c>
      <c r="I167" s="43">
        <f t="shared" si="23"/>
        <v>1.9978208726559227E-9</v>
      </c>
      <c r="J167" s="43">
        <f t="shared" si="24"/>
        <v>2.0334023878761295E-9</v>
      </c>
      <c r="K167" s="43">
        <f t="shared" si="25"/>
        <v>-86.917766707756257</v>
      </c>
      <c r="L167" s="22">
        <f t="shared" si="19"/>
        <v>0</v>
      </c>
      <c r="M167" s="24">
        <f t="shared" si="26"/>
        <v>0</v>
      </c>
      <c r="N167" s="9"/>
    </row>
    <row r="168" spans="1:14" x14ac:dyDescent="0.25">
      <c r="A168" s="2">
        <v>142</v>
      </c>
      <c r="B168" s="48">
        <f>'1. 50 MHz AWG Meas Data'!A144</f>
        <v>126.1174537</v>
      </c>
      <c r="C168" s="38">
        <f>'1. 50 MHz AWG Meas Data'!B144</f>
        <v>-100.52637933</v>
      </c>
      <c r="D168" s="38">
        <f t="shared" si="20"/>
        <v>-90.629378896398123</v>
      </c>
      <c r="E168" s="3">
        <f t="shared" si="21"/>
        <v>-4.0310077519206198</v>
      </c>
      <c r="F168" s="42">
        <f t="shared" si="22"/>
        <v>-94.660386648318749</v>
      </c>
      <c r="G168" s="43">
        <f t="shared" si="18"/>
        <v>3.4194899775877634E-10</v>
      </c>
      <c r="H168" s="42">
        <f>'7. JGEN 156.25 MHz Calcs'!C165</f>
        <v>-87.901854552200007</v>
      </c>
      <c r="I168" s="43">
        <f t="shared" si="23"/>
        <v>1.6211176894397945E-9</v>
      </c>
      <c r="J168" s="43">
        <f t="shared" si="24"/>
        <v>1.6567895702480896E-9</v>
      </c>
      <c r="K168" s="43">
        <f t="shared" si="25"/>
        <v>-87.807326480583257</v>
      </c>
      <c r="L168" s="22">
        <f t="shared" si="19"/>
        <v>0</v>
      </c>
      <c r="M168" s="24">
        <f t="shared" si="26"/>
        <v>0</v>
      </c>
      <c r="N168" s="9"/>
    </row>
    <row r="169" spans="1:14" x14ac:dyDescent="0.25">
      <c r="A169" s="2">
        <v>143</v>
      </c>
      <c r="B169" s="48">
        <f>'1. 50 MHz AWG Meas Data'!A145</f>
        <v>128.38879766100001</v>
      </c>
      <c r="C169" s="38">
        <f>'1. 50 MHz AWG Meas Data'!B145</f>
        <v>-100.79983433</v>
      </c>
      <c r="D169" s="38">
        <f t="shared" si="20"/>
        <v>-90.902833896398121</v>
      </c>
      <c r="E169" s="3">
        <f t="shared" si="21"/>
        <v>-4.3410852713525019</v>
      </c>
      <c r="F169" s="42">
        <f t="shared" si="22"/>
        <v>-95.243919167750619</v>
      </c>
      <c r="G169" s="43">
        <f t="shared" si="18"/>
        <v>2.9895655700276213E-10</v>
      </c>
      <c r="H169" s="42">
        <f>'7. JGEN 156.25 MHz Calcs'!C166</f>
        <v>-87.852036369000004</v>
      </c>
      <c r="I169" s="43">
        <f t="shared" si="23"/>
        <v>1.6398206952649512E-9</v>
      </c>
      <c r="J169" s="43">
        <f t="shared" si="24"/>
        <v>1.6668494039937063E-9</v>
      </c>
      <c r="K169" s="43">
        <f t="shared" si="25"/>
        <v>-87.781036359062171</v>
      </c>
      <c r="L169" s="22">
        <f t="shared" si="19"/>
        <v>0</v>
      </c>
      <c r="M169" s="24">
        <f t="shared" si="26"/>
        <v>0</v>
      </c>
      <c r="N169" s="9"/>
    </row>
    <row r="170" spans="1:14" x14ac:dyDescent="0.25">
      <c r="A170" s="2">
        <v>144</v>
      </c>
      <c r="B170" s="48">
        <f>'1. 50 MHz AWG Meas Data'!A146</f>
        <v>130.701047961</v>
      </c>
      <c r="C170" s="38">
        <f>'1. 50 MHz AWG Meas Data'!B146</f>
        <v>-100.281521048</v>
      </c>
      <c r="D170" s="38">
        <f t="shared" si="20"/>
        <v>-90.384520614398127</v>
      </c>
      <c r="E170" s="3">
        <f t="shared" si="21"/>
        <v>-4.6511627907060724</v>
      </c>
      <c r="F170" s="42">
        <f t="shared" si="22"/>
        <v>-95.035683405104194</v>
      </c>
      <c r="G170" s="43">
        <f t="shared" si="18"/>
        <v>3.1364015476769479E-10</v>
      </c>
      <c r="H170" s="42">
        <f>'7. JGEN 156.25 MHz Calcs'!C167</f>
        <v>-87.733396115199994</v>
      </c>
      <c r="I170" s="43">
        <f t="shared" si="23"/>
        <v>1.6852346827226079E-9</v>
      </c>
      <c r="J170" s="43">
        <f t="shared" si="24"/>
        <v>1.7141721274521624E-9</v>
      </c>
      <c r="K170" s="43">
        <f t="shared" si="25"/>
        <v>-87.659455708321047</v>
      </c>
      <c r="L170" s="22">
        <f t="shared" si="19"/>
        <v>0</v>
      </c>
      <c r="M170" s="24">
        <f t="shared" si="26"/>
        <v>0</v>
      </c>
      <c r="N170" s="9"/>
    </row>
    <row r="171" spans="1:14" x14ac:dyDescent="0.25">
      <c r="A171" s="2">
        <v>145</v>
      </c>
      <c r="B171" s="48">
        <f>'1. 50 MHz AWG Meas Data'!A147</f>
        <v>133.05494131399999</v>
      </c>
      <c r="C171" s="38">
        <f>'1. 50 MHz AWG Meas Data'!B147</f>
        <v>-98.932098249700005</v>
      </c>
      <c r="D171" s="38">
        <f t="shared" si="20"/>
        <v>-89.03509781609813</v>
      </c>
      <c r="E171" s="3">
        <f t="shared" si="21"/>
        <v>-4.9612403101163434</v>
      </c>
      <c r="F171" s="42">
        <f t="shared" si="22"/>
        <v>-93.996338126214468</v>
      </c>
      <c r="G171" s="43">
        <f t="shared" si="18"/>
        <v>3.9844298715837078E-10</v>
      </c>
      <c r="H171" s="42">
        <f>'7. JGEN 156.25 MHz Calcs'!C168</f>
        <v>-88.476374191600001</v>
      </c>
      <c r="I171" s="43">
        <f t="shared" si="23"/>
        <v>1.4202427495246393E-9</v>
      </c>
      <c r="J171" s="43">
        <f t="shared" si="24"/>
        <v>1.4750750088022618E-9</v>
      </c>
      <c r="K171" s="43">
        <f t="shared" si="25"/>
        <v>-88.311858948853796</v>
      </c>
      <c r="L171" s="22">
        <f t="shared" si="19"/>
        <v>0</v>
      </c>
      <c r="M171" s="24">
        <f t="shared" si="26"/>
        <v>0</v>
      </c>
      <c r="N171" s="9"/>
    </row>
    <row r="172" spans="1:14" x14ac:dyDescent="0.25">
      <c r="A172" s="2">
        <v>146</v>
      </c>
      <c r="B172" s="48">
        <f>'1. 50 MHz AWG Meas Data'!A148</f>
        <v>135.4512277</v>
      </c>
      <c r="C172" s="38">
        <f>'1. 50 MHz AWG Meas Data'!B148</f>
        <v>-99.220074695999998</v>
      </c>
      <c r="D172" s="38">
        <f t="shared" si="20"/>
        <v>-89.323074262398123</v>
      </c>
      <c r="E172" s="3">
        <f t="shared" si="21"/>
        <v>-5.2713178294501244</v>
      </c>
      <c r="F172" s="42">
        <f t="shared" si="22"/>
        <v>-94.594392091848249</v>
      </c>
      <c r="G172" s="43">
        <f t="shared" si="18"/>
        <v>3.4718487004459234E-10</v>
      </c>
      <c r="H172" s="42">
        <f>'7. JGEN 156.25 MHz Calcs'!C169</f>
        <v>-88.485823626799998</v>
      </c>
      <c r="I172" s="43">
        <f t="shared" si="23"/>
        <v>1.4171559264742582E-9</v>
      </c>
      <c r="J172" s="43">
        <f t="shared" si="24"/>
        <v>1.4590641706001124E-9</v>
      </c>
      <c r="K172" s="43">
        <f t="shared" si="25"/>
        <v>-88.359256071300763</v>
      </c>
      <c r="L172" s="22">
        <f t="shared" si="19"/>
        <v>0</v>
      </c>
      <c r="M172" s="24">
        <f t="shared" si="26"/>
        <v>0</v>
      </c>
      <c r="N172" s="9"/>
    </row>
    <row r="173" spans="1:14" x14ac:dyDescent="0.25">
      <c r="A173" s="2">
        <v>147</v>
      </c>
      <c r="B173" s="48">
        <f>'1. 50 MHz AWG Meas Data'!A149</f>
        <v>137.89067060799999</v>
      </c>
      <c r="C173" s="38">
        <f>'1. 50 MHz AWG Meas Data'!B149</f>
        <v>-99.498038399699993</v>
      </c>
      <c r="D173" s="38">
        <f t="shared" si="20"/>
        <v>-89.601037966098119</v>
      </c>
      <c r="E173" s="3">
        <f t="shared" si="21"/>
        <v>-5.5813953488391022</v>
      </c>
      <c r="F173" s="42">
        <f t="shared" si="22"/>
        <v>-95.182433314937214</v>
      </c>
      <c r="G173" s="43">
        <f t="shared" si="18"/>
        <v>3.0321917969630925E-10</v>
      </c>
      <c r="H173" s="42">
        <f>'7. JGEN 156.25 MHz Calcs'!C170</f>
        <v>-88.249244971300001</v>
      </c>
      <c r="I173" s="43">
        <f t="shared" si="23"/>
        <v>1.4964958019436962E-9</v>
      </c>
      <c r="J173" s="43">
        <f t="shared" si="24"/>
        <v>1.5269058766573692E-9</v>
      </c>
      <c r="K173" s="43">
        <f t="shared" si="25"/>
        <v>-88.16187733413912</v>
      </c>
      <c r="L173" s="22">
        <f t="shared" si="19"/>
        <v>0</v>
      </c>
      <c r="M173" s="24">
        <f t="shared" si="26"/>
        <v>0</v>
      </c>
      <c r="N173" s="9"/>
    </row>
    <row r="174" spans="1:14" x14ac:dyDescent="0.25">
      <c r="A174" s="2">
        <v>148</v>
      </c>
      <c r="B174" s="48">
        <f>'1. 50 MHz AWG Meas Data'!A150</f>
        <v>140.374047276</v>
      </c>
      <c r="C174" s="38">
        <f>'1. 50 MHz AWG Meas Data'!B150</f>
        <v>-97.635955288199995</v>
      </c>
      <c r="D174" s="38">
        <f t="shared" si="20"/>
        <v>-87.73895485459812</v>
      </c>
      <c r="E174" s="3">
        <f t="shared" si="21"/>
        <v>-5.8914728682537412</v>
      </c>
      <c r="F174" s="42">
        <f t="shared" si="22"/>
        <v>-93.630427722851863</v>
      </c>
      <c r="G174" s="43">
        <f t="shared" si="18"/>
        <v>4.3346818537934884E-10</v>
      </c>
      <c r="H174" s="42">
        <f>'7. JGEN 156.25 MHz Calcs'!C171</f>
        <v>-87.887124510999996</v>
      </c>
      <c r="I174" s="43">
        <f t="shared" si="23"/>
        <v>1.626625397413169E-9</v>
      </c>
      <c r="J174" s="43">
        <f t="shared" si="24"/>
        <v>1.6833908789243262E-9</v>
      </c>
      <c r="K174" s="43">
        <f t="shared" si="25"/>
        <v>-87.738150302809274</v>
      </c>
      <c r="L174" s="22">
        <f t="shared" si="19"/>
        <v>0</v>
      </c>
      <c r="M174" s="24">
        <f t="shared" si="26"/>
        <v>0</v>
      </c>
      <c r="N174" s="9"/>
    </row>
    <row r="175" spans="1:14" x14ac:dyDescent="0.25">
      <c r="A175" s="2">
        <v>149</v>
      </c>
      <c r="B175" s="48">
        <f>'1. 50 MHz AWG Meas Data'!A151</f>
        <v>142.902148939</v>
      </c>
      <c r="C175" s="38">
        <f>'1. 50 MHz AWG Meas Data'!B151</f>
        <v>-100.153410705</v>
      </c>
      <c r="D175" s="38">
        <f t="shared" si="20"/>
        <v>-90.256410271398124</v>
      </c>
      <c r="E175" s="3">
        <f t="shared" si="21"/>
        <v>-6.2015503875611078</v>
      </c>
      <c r="F175" s="42">
        <f t="shared" si="22"/>
        <v>-96.457960658959237</v>
      </c>
      <c r="G175" s="43">
        <f t="shared" si="18"/>
        <v>2.2604969953349179E-10</v>
      </c>
      <c r="H175" s="42">
        <f>'7. JGEN 156.25 MHz Calcs'!C172</f>
        <v>-88.361090793399995</v>
      </c>
      <c r="I175" s="43">
        <f t="shared" si="23"/>
        <v>1.4584479039859251E-9</v>
      </c>
      <c r="J175" s="43">
        <f t="shared" si="24"/>
        <v>1.4758620380306961E-9</v>
      </c>
      <c r="K175" s="43">
        <f t="shared" si="25"/>
        <v>-88.309542379888185</v>
      </c>
      <c r="L175" s="22">
        <f t="shared" si="19"/>
        <v>0</v>
      </c>
      <c r="M175" s="24">
        <f t="shared" si="26"/>
        <v>0</v>
      </c>
      <c r="N175" s="9"/>
    </row>
    <row r="176" spans="1:14" x14ac:dyDescent="0.25">
      <c r="A176" s="2">
        <v>150</v>
      </c>
      <c r="B176" s="48">
        <f>'1. 50 MHz AWG Meas Data'!A152</f>
        <v>145.47578108499999</v>
      </c>
      <c r="C176" s="38">
        <f>'1. 50 MHz AWG Meas Data'!B152</f>
        <v>-99.401517655399999</v>
      </c>
      <c r="D176" s="38">
        <f t="shared" si="20"/>
        <v>-89.504517221798125</v>
      </c>
      <c r="E176" s="3">
        <f t="shared" si="21"/>
        <v>-6.5116279070000562</v>
      </c>
      <c r="F176" s="42">
        <f t="shared" si="22"/>
        <v>-96.016145128798186</v>
      </c>
      <c r="G176" s="43">
        <f t="shared" si="18"/>
        <v>2.5025656957437106E-10</v>
      </c>
      <c r="H176" s="42">
        <f>'7. JGEN 156.25 MHz Calcs'!C173</f>
        <v>-88.655425618999999</v>
      </c>
      <c r="I176" s="43">
        <f t="shared" si="23"/>
        <v>1.36287943421209E-9</v>
      </c>
      <c r="J176" s="43">
        <f t="shared" si="24"/>
        <v>1.3856654368257147E-9</v>
      </c>
      <c r="K176" s="43">
        <f t="shared" si="25"/>
        <v>-88.583416156693346</v>
      </c>
      <c r="L176" s="22">
        <f t="shared" si="19"/>
        <v>0</v>
      </c>
      <c r="M176" s="24">
        <f t="shared" si="26"/>
        <v>0</v>
      </c>
      <c r="N176" s="9"/>
    </row>
    <row r="177" spans="1:14" x14ac:dyDescent="0.25">
      <c r="A177" s="2">
        <v>151</v>
      </c>
      <c r="B177" s="48">
        <f>'1. 50 MHz AWG Meas Data'!A153</f>
        <v>148.095763705</v>
      </c>
      <c r="C177" s="38">
        <f>'1. 50 MHz AWG Meas Data'!B153</f>
        <v>-99.6646790872</v>
      </c>
      <c r="D177" s="38">
        <f t="shared" si="20"/>
        <v>-89.767678653598125</v>
      </c>
      <c r="E177" s="3">
        <f t="shared" si="21"/>
        <v>-6.8217054263700678</v>
      </c>
      <c r="F177" s="42">
        <f t="shared" si="22"/>
        <v>-96.589384079968198</v>
      </c>
      <c r="G177" s="43">
        <f t="shared" si="18"/>
        <v>2.1931159428159779E-10</v>
      </c>
      <c r="H177" s="42">
        <f>'7. JGEN 156.25 MHz Calcs'!C174</f>
        <v>-87.928401858599997</v>
      </c>
      <c r="I177" s="43">
        <f t="shared" si="23"/>
        <v>1.6112384387344955E-9</v>
      </c>
      <c r="J177" s="43">
        <f t="shared" si="24"/>
        <v>1.6260955943123119E-9</v>
      </c>
      <c r="K177" s="43">
        <f t="shared" si="25"/>
        <v>-87.888539268465024</v>
      </c>
      <c r="L177" s="22">
        <f t="shared" si="19"/>
        <v>0</v>
      </c>
      <c r="M177" s="24">
        <f t="shared" si="26"/>
        <v>0</v>
      </c>
      <c r="N177" s="9"/>
    </row>
    <row r="178" spans="1:14" x14ac:dyDescent="0.25">
      <c r="A178" s="2">
        <v>152</v>
      </c>
      <c r="B178" s="48">
        <f>'1. 50 MHz AWG Meas Data'!A154</f>
        <v>150.76293156</v>
      </c>
      <c r="C178" s="38">
        <f>'1. 50 MHz AWG Meas Data'!B154</f>
        <v>-98.701095564900001</v>
      </c>
      <c r="D178" s="38">
        <f t="shared" si="20"/>
        <v>-88.804095131298126</v>
      </c>
      <c r="E178" s="3">
        <f t="shared" si="21"/>
        <v>-7.1317829457307367</v>
      </c>
      <c r="F178" s="42">
        <f t="shared" si="22"/>
        <v>-95.93587807702886</v>
      </c>
      <c r="G178" s="43">
        <f t="shared" si="18"/>
        <v>2.5492486166044004E-10</v>
      </c>
      <c r="H178" s="42">
        <f>'7. JGEN 156.25 MHz Calcs'!C175</f>
        <v>-88.219644996699998</v>
      </c>
      <c r="I178" s="43">
        <f t="shared" si="23"/>
        <v>1.5067302250946263E-9</v>
      </c>
      <c r="J178" s="43">
        <f t="shared" si="24"/>
        <v>1.5281435326258779E-9</v>
      </c>
      <c r="K178" s="43">
        <f t="shared" si="25"/>
        <v>-88.158358522394934</v>
      </c>
      <c r="L178" s="22">
        <f t="shared" si="19"/>
        <v>0</v>
      </c>
      <c r="M178" s="24">
        <f t="shared" si="26"/>
        <v>0</v>
      </c>
      <c r="N178" s="9"/>
    </row>
    <row r="179" spans="1:14" x14ac:dyDescent="0.25">
      <c r="A179" s="2">
        <v>153</v>
      </c>
      <c r="B179" s="48">
        <f>'1. 50 MHz AWG Meas Data'!A155</f>
        <v>153.47813444499999</v>
      </c>
      <c r="C179" s="38">
        <f>'1. 50 MHz AWG Meas Data'!B155</f>
        <v>-100.780037513</v>
      </c>
      <c r="D179" s="38">
        <f t="shared" si="20"/>
        <v>-90.883037079398122</v>
      </c>
      <c r="E179" s="3">
        <f t="shared" si="21"/>
        <v>-7.4418604651569007</v>
      </c>
      <c r="F179" s="42">
        <f t="shared" si="22"/>
        <v>-98.324897544555029</v>
      </c>
      <c r="G179" s="43">
        <f t="shared" si="18"/>
        <v>1.4706531095228779E-10</v>
      </c>
      <c r="H179" s="42">
        <f>'7. JGEN 156.25 MHz Calcs'!C176</f>
        <v>-88.566636586499996</v>
      </c>
      <c r="I179" s="43">
        <f t="shared" si="23"/>
        <v>1.391029503333173E-9</v>
      </c>
      <c r="J179" s="43">
        <f t="shared" si="24"/>
        <v>1.3987820719571818E-9</v>
      </c>
      <c r="K179" s="43">
        <f t="shared" si="25"/>
        <v>-88.542499426338566</v>
      </c>
      <c r="L179" s="22">
        <f t="shared" si="19"/>
        <v>0</v>
      </c>
      <c r="M179" s="24">
        <f t="shared" si="26"/>
        <v>0</v>
      </c>
      <c r="N179" s="9"/>
    </row>
    <row r="180" spans="1:14" x14ac:dyDescent="0.25">
      <c r="A180" s="2">
        <v>154</v>
      </c>
      <c r="B180" s="48">
        <f>'1. 50 MHz AWG Meas Data'!A156</f>
        <v>156.24223745800001</v>
      </c>
      <c r="C180" s="38">
        <f>'1. 50 MHz AWG Meas Data'!B156</f>
        <v>-99.196024194399996</v>
      </c>
      <c r="D180" s="38">
        <f t="shared" si="20"/>
        <v>-89.299023760798121</v>
      </c>
      <c r="E180" s="3">
        <f t="shared" si="21"/>
        <v>-7.7519379845419341</v>
      </c>
      <c r="F180" s="42">
        <f t="shared" si="22"/>
        <v>-97.050961745340061</v>
      </c>
      <c r="G180" s="43">
        <f t="shared" si="18"/>
        <v>1.9719859913649742E-10</v>
      </c>
      <c r="H180" s="42">
        <f>'7. JGEN 156.25 MHz Calcs'!C177</f>
        <v>-89.162143509499998</v>
      </c>
      <c r="I180" s="43">
        <f t="shared" si="23"/>
        <v>1.2127901164520631E-9</v>
      </c>
      <c r="J180" s="43">
        <f t="shared" si="24"/>
        <v>1.2287176868854807E-9</v>
      </c>
      <c r="K180" s="43">
        <f t="shared" si="25"/>
        <v>-89.105478901908185</v>
      </c>
      <c r="L180" s="22">
        <f t="shared" si="19"/>
        <v>0</v>
      </c>
      <c r="M180" s="24">
        <f t="shared" si="26"/>
        <v>0</v>
      </c>
      <c r="N180" s="9"/>
    </row>
    <row r="181" spans="1:14" x14ac:dyDescent="0.25">
      <c r="A181" s="2">
        <v>155</v>
      </c>
      <c r="B181" s="48">
        <f>'1. 50 MHz AWG Meas Data'!A157</f>
        <v>159.05612127800001</v>
      </c>
      <c r="C181" s="38">
        <f>'1. 50 MHz AWG Meas Data'!B157</f>
        <v>-98.867152570599998</v>
      </c>
      <c r="D181" s="38">
        <f t="shared" si="20"/>
        <v>-88.970152136998124</v>
      </c>
      <c r="E181" s="3">
        <f t="shared" si="21"/>
        <v>-8.0620155038722068</v>
      </c>
      <c r="F181" s="42">
        <f t="shared" si="22"/>
        <v>-97.032167640870327</v>
      </c>
      <c r="G181" s="43">
        <f t="shared" si="18"/>
        <v>1.980538257260009E-10</v>
      </c>
      <c r="H181" s="42">
        <f>'7. JGEN 156.25 MHz Calcs'!C178</f>
        <v>-88.330193017599996</v>
      </c>
      <c r="I181" s="43">
        <f t="shared" si="23"/>
        <v>1.4688609942161355E-9</v>
      </c>
      <c r="J181" s="43">
        <f t="shared" si="24"/>
        <v>1.4821531426321369E-9</v>
      </c>
      <c r="K181" s="43">
        <f t="shared" si="25"/>
        <v>-88.291069208074603</v>
      </c>
      <c r="L181" s="22">
        <f t="shared" si="19"/>
        <v>0</v>
      </c>
      <c r="M181" s="24">
        <f t="shared" si="26"/>
        <v>0</v>
      </c>
      <c r="N181" s="9"/>
    </row>
    <row r="182" spans="1:14" x14ac:dyDescent="0.25">
      <c r="A182" s="2">
        <v>156</v>
      </c>
      <c r="B182" s="48">
        <f>'1. 50 MHz AWG Meas Data'!A158</f>
        <v>161.920682446</v>
      </c>
      <c r="C182" s="38">
        <f>'1. 50 MHz AWG Meas Data'!B158</f>
        <v>-97.088135458400004</v>
      </c>
      <c r="D182" s="38">
        <f t="shared" si="20"/>
        <v>-87.191135024798129</v>
      </c>
      <c r="E182" s="3">
        <f t="shared" si="21"/>
        <v>-8.3720930232625648</v>
      </c>
      <c r="F182" s="42">
        <f t="shared" si="22"/>
        <v>-95.563228048060694</v>
      </c>
      <c r="G182" s="43">
        <f t="shared" si="18"/>
        <v>2.7776479147661641E-10</v>
      </c>
      <c r="H182" s="42">
        <f>'7. JGEN 156.25 MHz Calcs'!C179</f>
        <v>-89.438420719700005</v>
      </c>
      <c r="I182" s="43">
        <f t="shared" si="23"/>
        <v>1.1380410509394667E-9</v>
      </c>
      <c r="J182" s="43">
        <f t="shared" si="24"/>
        <v>1.171448126468882E-9</v>
      </c>
      <c r="K182" s="43">
        <f t="shared" si="25"/>
        <v>-89.31276937871209</v>
      </c>
      <c r="L182" s="22">
        <f t="shared" si="19"/>
        <v>0</v>
      </c>
      <c r="M182" s="24">
        <f t="shared" si="26"/>
        <v>0</v>
      </c>
      <c r="N182" s="9"/>
    </row>
    <row r="183" spans="1:14" x14ac:dyDescent="0.25">
      <c r="A183" s="2">
        <v>157</v>
      </c>
      <c r="B183" s="48">
        <f>'1. 50 MHz AWG Meas Data'!A159</f>
        <v>164.83683364800001</v>
      </c>
      <c r="C183" s="38">
        <f>'1. 50 MHz AWG Meas Data'!B159</f>
        <v>-98.455703111700004</v>
      </c>
      <c r="D183" s="38">
        <f t="shared" si="20"/>
        <v>-88.558702678098129</v>
      </c>
      <c r="E183" s="3">
        <f t="shared" si="21"/>
        <v>-8.682170542665796</v>
      </c>
      <c r="F183" s="42">
        <f t="shared" si="22"/>
        <v>-97.24087322076393</v>
      </c>
      <c r="G183" s="43">
        <f t="shared" si="18"/>
        <v>1.8876117754232464E-10</v>
      </c>
      <c r="H183" s="42">
        <f>'7. JGEN 156.25 MHz Calcs'!C180</f>
        <v>-89.743601885299995</v>
      </c>
      <c r="I183" s="43">
        <f t="shared" si="23"/>
        <v>1.0608153893796621E-9</v>
      </c>
      <c r="J183" s="43">
        <f t="shared" si="24"/>
        <v>1.0774785717089176E-9</v>
      </c>
      <c r="K183" s="43">
        <f t="shared" si="25"/>
        <v>-89.675913580870557</v>
      </c>
      <c r="L183" s="22">
        <f t="shared" si="19"/>
        <v>0</v>
      </c>
      <c r="M183" s="24">
        <f t="shared" si="26"/>
        <v>0</v>
      </c>
      <c r="N183" s="9"/>
    </row>
    <row r="184" spans="1:14" x14ac:dyDescent="0.25">
      <c r="A184" s="2">
        <v>158</v>
      </c>
      <c r="B184" s="48">
        <f>'1. 50 MHz AWG Meas Data'!A160</f>
        <v>167.805504007</v>
      </c>
      <c r="C184" s="38">
        <f>'1. 50 MHz AWG Meas Data'!B160</f>
        <v>-98.382859000300002</v>
      </c>
      <c r="D184" s="38">
        <f t="shared" si="20"/>
        <v>-88.485858566698127</v>
      </c>
      <c r="E184" s="3">
        <f t="shared" si="21"/>
        <v>-8.992248062011484</v>
      </c>
      <c r="F184" s="42">
        <f t="shared" si="22"/>
        <v>-97.478106628709611</v>
      </c>
      <c r="G184" s="43">
        <f t="shared" si="18"/>
        <v>1.7872665904405792E-10</v>
      </c>
      <c r="H184" s="42">
        <f>'7. JGEN 156.25 MHz Calcs'!C181</f>
        <v>-89.392686651399998</v>
      </c>
      <c r="I184" s="43">
        <f t="shared" si="23"/>
        <v>1.1500886959640194E-9</v>
      </c>
      <c r="J184" s="43">
        <f t="shared" si="24"/>
        <v>1.163893133941974E-9</v>
      </c>
      <c r="K184" s="43">
        <f t="shared" si="25"/>
        <v>-89.340868938011923</v>
      </c>
      <c r="L184" s="22">
        <f t="shared" si="19"/>
        <v>0</v>
      </c>
      <c r="M184" s="24">
        <f t="shared" si="26"/>
        <v>0</v>
      </c>
      <c r="N184" s="9"/>
    </row>
    <row r="185" spans="1:14" x14ac:dyDescent="0.25">
      <c r="A185" s="2">
        <v>159</v>
      </c>
      <c r="B185" s="48">
        <f>'1. 50 MHz AWG Meas Data'!A161</f>
        <v>170.82763938100001</v>
      </c>
      <c r="C185" s="38">
        <f>'1. 50 MHz AWG Meas Data'!B161</f>
        <v>-97.541697107600001</v>
      </c>
      <c r="D185" s="38">
        <f t="shared" si="20"/>
        <v>-87.644696673998126</v>
      </c>
      <c r="E185" s="3">
        <f t="shared" si="21"/>
        <v>-9.3023255814084642</v>
      </c>
      <c r="F185" s="42">
        <f t="shared" si="22"/>
        <v>-96.947022255406594</v>
      </c>
      <c r="G185" s="43">
        <f t="shared" si="18"/>
        <v>2.0197507332030142E-10</v>
      </c>
      <c r="H185" s="42">
        <f>'7. JGEN 156.25 MHz Calcs'!C182</f>
        <v>-89.980889660299994</v>
      </c>
      <c r="I185" s="43">
        <f t="shared" si="23"/>
        <v>1.0044100139482837E-9</v>
      </c>
      <c r="J185" s="43">
        <f t="shared" si="24"/>
        <v>1.0245161816010193E-9</v>
      </c>
      <c r="K185" s="43">
        <f t="shared" si="25"/>
        <v>-89.8948117779521</v>
      </c>
      <c r="L185" s="22">
        <f t="shared" si="19"/>
        <v>0</v>
      </c>
      <c r="M185" s="24">
        <f t="shared" si="26"/>
        <v>0</v>
      </c>
      <c r="N185" s="9"/>
    </row>
    <row r="186" spans="1:14" x14ac:dyDescent="0.25">
      <c r="A186" s="2">
        <v>160</v>
      </c>
      <c r="B186" s="48">
        <f>'1. 50 MHz AWG Meas Data'!A162</f>
        <v>173.904202661</v>
      </c>
      <c r="C186" s="38">
        <f>'1. 50 MHz AWG Meas Data'!B162</f>
        <v>-98.277437935899997</v>
      </c>
      <c r="D186" s="38">
        <f t="shared" si="20"/>
        <v>-88.380437502298122</v>
      </c>
      <c r="E186" s="3">
        <f t="shared" si="21"/>
        <v>-9.6124031007932924</v>
      </c>
      <c r="F186" s="42">
        <f t="shared" si="22"/>
        <v>-97.992840603091409</v>
      </c>
      <c r="G186" s="43">
        <f t="shared" si="18"/>
        <v>1.5875080627325587E-10</v>
      </c>
      <c r="H186" s="42">
        <f>'7. JGEN 156.25 MHz Calcs'!C183</f>
        <v>-90.598019432200005</v>
      </c>
      <c r="I186" s="43">
        <f t="shared" si="23"/>
        <v>8.7136087702976489E-10</v>
      </c>
      <c r="J186" s="43">
        <f t="shared" si="24"/>
        <v>8.8570401179541344E-10</v>
      </c>
      <c r="K186" s="43">
        <f t="shared" si="25"/>
        <v>-90.527113881813364</v>
      </c>
      <c r="L186" s="22">
        <f t="shared" si="19"/>
        <v>0</v>
      </c>
      <c r="M186" s="24">
        <f t="shared" si="26"/>
        <v>0</v>
      </c>
      <c r="N186" s="9"/>
    </row>
    <row r="187" spans="1:14" x14ac:dyDescent="0.25">
      <c r="A187" s="2">
        <v>161</v>
      </c>
      <c r="B187" s="48">
        <f>'1. 50 MHz AWG Meas Data'!A163</f>
        <v>177.03617408</v>
      </c>
      <c r="C187" s="38">
        <f>'1. 50 MHz AWG Meas Data'!B163</f>
        <v>-97.877134838200007</v>
      </c>
      <c r="D187" s="38">
        <f t="shared" si="20"/>
        <v>-87.980134404598132</v>
      </c>
      <c r="E187" s="3">
        <f t="shared" si="21"/>
        <v>-9.9224806201620517</v>
      </c>
      <c r="F187" s="42">
        <f t="shared" si="22"/>
        <v>-97.902615024760181</v>
      </c>
      <c r="G187" s="43">
        <f t="shared" si="18"/>
        <v>1.6208338480277988E-10</v>
      </c>
      <c r="H187" s="42">
        <f>'7. JGEN 156.25 MHz Calcs'!C184</f>
        <v>-90.423684271200003</v>
      </c>
      <c r="I187" s="43">
        <f t="shared" si="23"/>
        <v>9.0705072100951457E-10</v>
      </c>
      <c r="J187" s="43">
        <f t="shared" si="24"/>
        <v>9.2141849021658246E-10</v>
      </c>
      <c r="K187" s="43">
        <f t="shared" si="25"/>
        <v>-90.355430769558609</v>
      </c>
      <c r="L187" s="22">
        <f t="shared" si="19"/>
        <v>0</v>
      </c>
      <c r="M187" s="24">
        <f t="shared" si="26"/>
        <v>0</v>
      </c>
      <c r="N187" s="9"/>
    </row>
    <row r="188" spans="1:14" x14ac:dyDescent="0.25">
      <c r="A188" s="2">
        <v>162</v>
      </c>
      <c r="B188" s="48">
        <f>'1. 50 MHz AWG Meas Data'!A164</f>
        <v>180.22455152500001</v>
      </c>
      <c r="C188" s="38">
        <f>'1. 50 MHz AWG Meas Data'!B164</f>
        <v>-96.899280164900006</v>
      </c>
      <c r="D188" s="38">
        <f t="shared" si="20"/>
        <v>-87.002279731298131</v>
      </c>
      <c r="E188" s="3">
        <f t="shared" si="21"/>
        <v>-10.2325581395349</v>
      </c>
      <c r="F188" s="42">
        <f t="shared" si="22"/>
        <v>-97.234837870833033</v>
      </c>
      <c r="G188" s="43">
        <f t="shared" si="18"/>
        <v>1.890236795472074E-10</v>
      </c>
      <c r="H188" s="42">
        <f>'7. JGEN 156.25 MHz Calcs'!C185</f>
        <v>-89.4610298841</v>
      </c>
      <c r="I188" s="43">
        <f t="shared" si="23"/>
        <v>1.1321318581295731E-9</v>
      </c>
      <c r="J188" s="43">
        <f t="shared" si="24"/>
        <v>1.1478033349060653E-9</v>
      </c>
      <c r="K188" s="43">
        <f t="shared" si="25"/>
        <v>-89.401325177584297</v>
      </c>
      <c r="L188" s="22">
        <f t="shared" si="19"/>
        <v>0</v>
      </c>
      <c r="M188" s="24">
        <f t="shared" si="26"/>
        <v>0</v>
      </c>
      <c r="N188" s="9"/>
    </row>
    <row r="189" spans="1:14" x14ac:dyDescent="0.25">
      <c r="A189" s="2">
        <v>163</v>
      </c>
      <c r="B189" s="48">
        <f>'1. 50 MHz AWG Meas Data'!A165</f>
        <v>183.47035085499999</v>
      </c>
      <c r="C189" s="38">
        <f>'1. 50 MHz AWG Meas Data'!B165</f>
        <v>-98.387934686700007</v>
      </c>
      <c r="D189" s="38">
        <f t="shared" si="20"/>
        <v>-88.490934253098132</v>
      </c>
      <c r="E189" s="3">
        <f t="shared" si="21"/>
        <v>-10.542635658959663</v>
      </c>
      <c r="F189" s="42">
        <f t="shared" si="22"/>
        <v>-99.0335699120578</v>
      </c>
      <c r="G189" s="43">
        <f t="shared" si="18"/>
        <v>1.2492317362852526E-10</v>
      </c>
      <c r="H189" s="42">
        <f>'7. JGEN 156.25 MHz Calcs'!C186</f>
        <v>-89.854060098399998</v>
      </c>
      <c r="I189" s="43">
        <f t="shared" si="23"/>
        <v>1.0341748932482609E-9</v>
      </c>
      <c r="J189" s="43">
        <f t="shared" si="24"/>
        <v>1.0416926173946297E-9</v>
      </c>
      <c r="K189" s="43">
        <f t="shared" si="25"/>
        <v>-89.822604137266993</v>
      </c>
      <c r="L189" s="22">
        <f t="shared" si="19"/>
        <v>0</v>
      </c>
      <c r="M189" s="24">
        <f t="shared" si="26"/>
        <v>0</v>
      </c>
      <c r="N189" s="9"/>
    </row>
    <row r="190" spans="1:14" x14ac:dyDescent="0.25">
      <c r="A190" s="2">
        <v>164</v>
      </c>
      <c r="B190" s="48">
        <f>'1. 50 MHz AWG Meas Data'!A166</f>
        <v>186.77460622199999</v>
      </c>
      <c r="C190" s="38">
        <f>'1. 50 MHz AWG Meas Data'!B166</f>
        <v>-99.827162192599999</v>
      </c>
      <c r="D190" s="38">
        <f t="shared" si="20"/>
        <v>-89.930161758998125</v>
      </c>
      <c r="E190" s="3">
        <f t="shared" si="21"/>
        <v>-10.852713178261411</v>
      </c>
      <c r="F190" s="42">
        <f t="shared" si="22"/>
        <v>-100.78287493725954</v>
      </c>
      <c r="G190" s="43">
        <f t="shared" si="18"/>
        <v>8.3505004982180988E-11</v>
      </c>
      <c r="H190" s="42">
        <f>'7. JGEN 156.25 MHz Calcs'!C187</f>
        <v>-90.745091229500005</v>
      </c>
      <c r="I190" s="43">
        <f t="shared" si="23"/>
        <v>8.4234669660728478E-10</v>
      </c>
      <c r="J190" s="43">
        <f t="shared" si="24"/>
        <v>8.4647566010032394E-10</v>
      </c>
      <c r="K190" s="43">
        <f t="shared" si="25"/>
        <v>-90.723855252527358</v>
      </c>
      <c r="L190" s="22">
        <f t="shared" si="19"/>
        <v>0</v>
      </c>
      <c r="M190" s="24">
        <f t="shared" si="26"/>
        <v>0</v>
      </c>
      <c r="N190" s="9"/>
    </row>
    <row r="191" spans="1:14" x14ac:dyDescent="0.25">
      <c r="A191" s="2">
        <v>165</v>
      </c>
      <c r="B191" s="48">
        <f>'1. 50 MHz AWG Meas Data'!A167</f>
        <v>190.138370407</v>
      </c>
      <c r="C191" s="38">
        <f>'1. 50 MHz AWG Meas Data'!B167</f>
        <v>-97.629195977999998</v>
      </c>
      <c r="D191" s="38">
        <f t="shared" si="20"/>
        <v>-87.732195544398124</v>
      </c>
      <c r="E191" s="3">
        <f t="shared" si="21"/>
        <v>-11.162790697656318</v>
      </c>
      <c r="F191" s="42">
        <f t="shared" si="22"/>
        <v>-98.894986242054443</v>
      </c>
      <c r="G191" s="43">
        <f t="shared" si="18"/>
        <v>1.2897376436315658E-10</v>
      </c>
      <c r="H191" s="42">
        <f>'7. JGEN 156.25 MHz Calcs'!C188</f>
        <v>-90.675159683100006</v>
      </c>
      <c r="I191" s="43">
        <f t="shared" si="23"/>
        <v>8.5602023665334443E-10</v>
      </c>
      <c r="J191" s="43">
        <f t="shared" si="24"/>
        <v>8.6568174143506742E-10</v>
      </c>
      <c r="K191" s="43">
        <f t="shared" si="25"/>
        <v>-90.626417423274845</v>
      </c>
      <c r="L191" s="22">
        <f t="shared" si="19"/>
        <v>0</v>
      </c>
      <c r="M191" s="24">
        <f t="shared" si="26"/>
        <v>0</v>
      </c>
      <c r="N191" s="9"/>
    </row>
    <row r="192" spans="1:14" x14ac:dyDescent="0.25">
      <c r="A192" s="2">
        <v>166</v>
      </c>
      <c r="B192" s="48">
        <f>'1. 50 MHz AWG Meas Data'!A168</f>
        <v>193.562715148</v>
      </c>
      <c r="C192" s="38">
        <f>'1. 50 MHz AWG Meas Data'!B168</f>
        <v>-95.869356159199995</v>
      </c>
      <c r="D192" s="38">
        <f t="shared" si="20"/>
        <v>-85.972355725598121</v>
      </c>
      <c r="E192" s="3">
        <f t="shared" si="21"/>
        <v>-11.472868217050898</v>
      </c>
      <c r="F192" s="42">
        <f t="shared" si="22"/>
        <v>-97.445223942649022</v>
      </c>
      <c r="G192" s="43">
        <f t="shared" si="18"/>
        <v>1.8008502717427589E-10</v>
      </c>
      <c r="H192" s="42">
        <f>'7. JGEN 156.25 MHz Calcs'!C189</f>
        <v>-90.6091010146</v>
      </c>
      <c r="I192" s="43">
        <f t="shared" si="23"/>
        <v>8.691403218774525E-10</v>
      </c>
      <c r="J192" s="43">
        <f t="shared" si="24"/>
        <v>8.8760098925451938E-10</v>
      </c>
      <c r="K192" s="43">
        <f t="shared" si="25"/>
        <v>-90.517822224071992</v>
      </c>
      <c r="L192" s="22">
        <f t="shared" si="19"/>
        <v>0</v>
      </c>
      <c r="M192" s="24">
        <f t="shared" si="26"/>
        <v>0</v>
      </c>
      <c r="N192" s="9"/>
    </row>
    <row r="193" spans="1:14" x14ac:dyDescent="0.25">
      <c r="A193" s="2">
        <v>167</v>
      </c>
      <c r="B193" s="48">
        <f>'1. 50 MHz AWG Meas Data'!A169</f>
        <v>197.04873148600001</v>
      </c>
      <c r="C193" s="38">
        <f>'1. 50 MHz AWG Meas Data'!B169</f>
        <v>-97.436977740000003</v>
      </c>
      <c r="D193" s="38">
        <f t="shared" si="20"/>
        <v>-87.539977306398129</v>
      </c>
      <c r="E193" s="3">
        <f t="shared" si="21"/>
        <v>-11.78294573646809</v>
      </c>
      <c r="F193" s="42">
        <f t="shared" si="22"/>
        <v>-99.322923042866222</v>
      </c>
      <c r="G193" s="43">
        <f t="shared" si="18"/>
        <v>1.1687125178650412E-10</v>
      </c>
      <c r="H193" s="42">
        <f>'7. JGEN 156.25 MHz Calcs'!C190</f>
        <v>-91.005113857500007</v>
      </c>
      <c r="I193" s="43">
        <f t="shared" si="23"/>
        <v>7.9339345637938434E-10</v>
      </c>
      <c r="J193" s="43">
        <f t="shared" si="24"/>
        <v>8.0195515218730935E-10</v>
      </c>
      <c r="K193" s="43">
        <f t="shared" si="25"/>
        <v>-90.9584991812753</v>
      </c>
      <c r="L193" s="22">
        <f t="shared" si="19"/>
        <v>0</v>
      </c>
      <c r="M193" s="24">
        <f t="shared" si="26"/>
        <v>0</v>
      </c>
      <c r="N193" s="9"/>
    </row>
    <row r="194" spans="1:14" x14ac:dyDescent="0.25">
      <c r="A194" s="2">
        <v>168</v>
      </c>
      <c r="B194" s="48">
        <f>'1. 50 MHz AWG Meas Data'!A170</f>
        <v>200.59753011000001</v>
      </c>
      <c r="C194" s="38">
        <f>'1. 50 MHz AWG Meas Data'!B170</f>
        <v>-97.968242973000002</v>
      </c>
      <c r="D194" s="38">
        <f t="shared" si="20"/>
        <v>-88.071242539398128</v>
      </c>
      <c r="E194" s="3">
        <f t="shared" si="21"/>
        <v>-12.093023255810362</v>
      </c>
      <c r="F194" s="42">
        <f t="shared" si="22"/>
        <v>-100.16426579520849</v>
      </c>
      <c r="G194" s="43">
        <f t="shared" si="18"/>
        <v>9.628827811932181E-11</v>
      </c>
      <c r="H194" s="42">
        <f>'7. JGEN 156.25 MHz Calcs'!C191</f>
        <v>-91.761569252000001</v>
      </c>
      <c r="I194" s="43">
        <f t="shared" si="23"/>
        <v>6.6656587303026783E-10</v>
      </c>
      <c r="J194" s="43">
        <f t="shared" si="24"/>
        <v>6.7348459194831403E-10</v>
      </c>
      <c r="K194" s="43">
        <f t="shared" si="25"/>
        <v>-91.716723356624058</v>
      </c>
      <c r="L194" s="22">
        <f t="shared" si="19"/>
        <v>0</v>
      </c>
      <c r="M194" s="24">
        <f t="shared" si="26"/>
        <v>0</v>
      </c>
      <c r="N194" s="9"/>
    </row>
    <row r="195" spans="1:14" x14ac:dyDescent="0.25">
      <c r="A195" s="2">
        <v>169</v>
      </c>
      <c r="B195" s="48">
        <f>'1. 50 MHz AWG Meas Data'!A171</f>
        <v>204.210241715</v>
      </c>
      <c r="C195" s="38">
        <f>'1. 50 MHz AWG Meas Data'!B171</f>
        <v>-98.296400806500003</v>
      </c>
      <c r="D195" s="38">
        <f t="shared" si="20"/>
        <v>-88.399400372898128</v>
      </c>
      <c r="E195" s="3">
        <f t="shared" si="21"/>
        <v>-12.403100775220775</v>
      </c>
      <c r="F195" s="42">
        <f t="shared" si="22"/>
        <v>-100.80250114811891</v>
      </c>
      <c r="G195" s="43">
        <f t="shared" si="18"/>
        <v>8.3128488740943073E-11</v>
      </c>
      <c r="H195" s="42">
        <f>'7. JGEN 156.25 MHz Calcs'!C192</f>
        <v>-92.296510593299999</v>
      </c>
      <c r="I195" s="43">
        <f t="shared" si="23"/>
        <v>5.8931696108463126E-10</v>
      </c>
      <c r="J195" s="43">
        <f t="shared" si="24"/>
        <v>5.9515109532149726E-10</v>
      </c>
      <c r="K195" s="43">
        <f t="shared" si="25"/>
        <v>-92.253727627857899</v>
      </c>
      <c r="L195" s="22">
        <f t="shared" si="19"/>
        <v>0</v>
      </c>
      <c r="M195" s="24">
        <f t="shared" si="26"/>
        <v>0</v>
      </c>
      <c r="N195" s="9"/>
    </row>
    <row r="196" spans="1:14" x14ac:dyDescent="0.25">
      <c r="A196" s="2">
        <v>170</v>
      </c>
      <c r="B196" s="48">
        <f>'1. 50 MHz AWG Meas Data'!A172</f>
        <v>207.88801735600001</v>
      </c>
      <c r="C196" s="38">
        <f>'1. 50 MHz AWG Meas Data'!B172</f>
        <v>-97.279122833200006</v>
      </c>
      <c r="D196" s="38">
        <f t="shared" si="20"/>
        <v>-87.382122399598131</v>
      </c>
      <c r="E196" s="3">
        <f t="shared" si="21"/>
        <v>-12.713178294539416</v>
      </c>
      <c r="F196" s="42">
        <f t="shared" si="22"/>
        <v>-100.09530069413755</v>
      </c>
      <c r="G196" s="43">
        <f t="shared" si="18"/>
        <v>9.7829521783812529E-11</v>
      </c>
      <c r="H196" s="42">
        <f>'7. JGEN 156.25 MHz Calcs'!C193</f>
        <v>-92.317539893599999</v>
      </c>
      <c r="I196" s="43">
        <f t="shared" si="23"/>
        <v>5.8647028264914367E-10</v>
      </c>
      <c r="J196" s="43">
        <f t="shared" si="24"/>
        <v>5.9457380346178717E-10</v>
      </c>
      <c r="K196" s="43">
        <f t="shared" si="25"/>
        <v>-92.257942294442643</v>
      </c>
      <c r="L196" s="22">
        <f t="shared" si="19"/>
        <v>0</v>
      </c>
      <c r="M196" s="24">
        <f t="shared" si="26"/>
        <v>0</v>
      </c>
      <c r="N196" s="9"/>
    </row>
    <row r="197" spans="1:14" x14ac:dyDescent="0.25">
      <c r="A197" s="2">
        <v>171</v>
      </c>
      <c r="B197" s="48">
        <f>'1. 50 MHz AWG Meas Data'!A173</f>
        <v>211.632028822</v>
      </c>
      <c r="C197" s="38">
        <f>'1. 50 MHz AWG Meas Data'!B173</f>
        <v>-97.5073527399</v>
      </c>
      <c r="D197" s="38">
        <f t="shared" si="20"/>
        <v>-87.610352306298125</v>
      </c>
      <c r="E197" s="3">
        <f t="shared" si="21"/>
        <v>-13.023255813925545</v>
      </c>
      <c r="F197" s="42">
        <f t="shared" si="22"/>
        <v>-100.63360812022367</v>
      </c>
      <c r="G197" s="43">
        <f t="shared" si="18"/>
        <v>8.6424960152699936E-11</v>
      </c>
      <c r="H197" s="42">
        <f>'7. JGEN 156.25 MHz Calcs'!C194</f>
        <v>-91.805724345399994</v>
      </c>
      <c r="I197" s="43">
        <f t="shared" si="23"/>
        <v>6.5982317536090054E-10</v>
      </c>
      <c r="J197" s="43">
        <f t="shared" si="24"/>
        <v>6.6545916214350639E-10</v>
      </c>
      <c r="K197" s="43">
        <f t="shared" si="25"/>
        <v>-91.76878591128326</v>
      </c>
      <c r="L197" s="22">
        <f t="shared" si="19"/>
        <v>0</v>
      </c>
      <c r="M197" s="24">
        <f t="shared" si="26"/>
        <v>0</v>
      </c>
      <c r="N197" s="9"/>
    </row>
    <row r="198" spans="1:14" x14ac:dyDescent="0.25">
      <c r="A198" s="2">
        <v>172</v>
      </c>
      <c r="B198" s="48">
        <f>'1. 50 MHz AWG Meas Data'!A174</f>
        <v>215.44346900299999</v>
      </c>
      <c r="C198" s="38">
        <f>'1. 50 MHz AWG Meas Data'!B174</f>
        <v>-95.597612646499996</v>
      </c>
      <c r="D198" s="38">
        <f t="shared" si="20"/>
        <v>-85.700612212898122</v>
      </c>
      <c r="E198" s="3">
        <f t="shared" si="21"/>
        <v>-13.333333333318144</v>
      </c>
      <c r="F198" s="42">
        <f t="shared" si="22"/>
        <v>-99.033945546216273</v>
      </c>
      <c r="G198" s="43">
        <f t="shared" si="18"/>
        <v>1.2491236912055772E-10</v>
      </c>
      <c r="H198" s="42">
        <f>'7. JGEN 156.25 MHz Calcs'!C195</f>
        <v>-91.292543558199995</v>
      </c>
      <c r="I198" s="43">
        <f t="shared" si="23"/>
        <v>7.4258409688890392E-10</v>
      </c>
      <c r="J198" s="43">
        <f t="shared" si="24"/>
        <v>7.5301676004695904E-10</v>
      </c>
      <c r="K198" s="43">
        <f t="shared" si="25"/>
        <v>-91.231953575112414</v>
      </c>
      <c r="L198" s="22">
        <f t="shared" si="19"/>
        <v>0</v>
      </c>
      <c r="M198" s="24">
        <f t="shared" si="26"/>
        <v>0</v>
      </c>
      <c r="N198" s="9"/>
    </row>
    <row r="199" spans="1:14" x14ac:dyDescent="0.25">
      <c r="A199" s="2">
        <v>173</v>
      </c>
      <c r="B199" s="48">
        <f>'1. 50 MHz AWG Meas Data'!A175</f>
        <v>219.32355227299999</v>
      </c>
      <c r="C199" s="38">
        <f>'1. 50 MHz AWG Meas Data'!B175</f>
        <v>-97.596897309900001</v>
      </c>
      <c r="D199" s="38">
        <f t="shared" si="20"/>
        <v>-87.699896876298126</v>
      </c>
      <c r="E199" s="3">
        <f t="shared" si="21"/>
        <v>-13.643410852686914</v>
      </c>
      <c r="F199" s="42">
        <f t="shared" si="22"/>
        <v>-101.34330772898504</v>
      </c>
      <c r="G199" s="43">
        <f t="shared" si="18"/>
        <v>7.3395465132923193E-11</v>
      </c>
      <c r="H199" s="42">
        <f>'7. JGEN 156.25 MHz Calcs'!C196</f>
        <v>-92.084854539199995</v>
      </c>
      <c r="I199" s="43">
        <f t="shared" si="23"/>
        <v>6.1874905133133734E-10</v>
      </c>
      <c r="J199" s="43">
        <f t="shared" si="24"/>
        <v>6.2308689829389616E-10</v>
      </c>
      <c r="K199" s="43">
        <f t="shared" si="25"/>
        <v>-92.054513805996535</v>
      </c>
      <c r="L199" s="22">
        <f t="shared" si="19"/>
        <v>0</v>
      </c>
      <c r="M199" s="24">
        <f t="shared" si="26"/>
        <v>0</v>
      </c>
      <c r="N199" s="9"/>
    </row>
    <row r="200" spans="1:14" x14ac:dyDescent="0.25">
      <c r="A200" s="2">
        <v>174</v>
      </c>
      <c r="B200" s="48">
        <f>'1. 50 MHz AWG Meas Data'!A176</f>
        <v>223.27351487799999</v>
      </c>
      <c r="C200" s="38">
        <f>'1. 50 MHz AWG Meas Data'!B176</f>
        <v>-96.184112011699995</v>
      </c>
      <c r="D200" s="38">
        <f t="shared" si="20"/>
        <v>-86.28711157809812</v>
      </c>
      <c r="E200" s="3">
        <f t="shared" si="21"/>
        <v>-13.953488372114151</v>
      </c>
      <c r="F200" s="42">
        <f t="shared" si="22"/>
        <v>-100.24059995021227</v>
      </c>
      <c r="G200" s="43">
        <f t="shared" si="18"/>
        <v>9.4610645374698705E-11</v>
      </c>
      <c r="H200" s="42">
        <f>'7. JGEN 156.25 MHz Calcs'!C197</f>
        <v>-92.572080636699994</v>
      </c>
      <c r="I200" s="43">
        <f t="shared" si="23"/>
        <v>5.5308507135608513E-10</v>
      </c>
      <c r="J200" s="43">
        <f t="shared" si="24"/>
        <v>5.6111876672874058E-10</v>
      </c>
      <c r="K200" s="43">
        <f t="shared" si="25"/>
        <v>-92.509452059883273</v>
      </c>
      <c r="L200" s="22">
        <f t="shared" si="19"/>
        <v>0</v>
      </c>
      <c r="M200" s="24">
        <f t="shared" si="26"/>
        <v>0</v>
      </c>
      <c r="N200" s="9"/>
    </row>
    <row r="201" spans="1:14" x14ac:dyDescent="0.25">
      <c r="A201" s="2">
        <v>175</v>
      </c>
      <c r="B201" s="48">
        <f>'1. 50 MHz AWG Meas Data'!A177</f>
        <v>227.29461532600001</v>
      </c>
      <c r="C201" s="38">
        <f>'1. 50 MHz AWG Meas Data'!B177</f>
        <v>-97.244547269400002</v>
      </c>
      <c r="D201" s="38">
        <f t="shared" si="20"/>
        <v>-87.347546835798127</v>
      </c>
      <c r="E201" s="3">
        <f t="shared" si="21"/>
        <v>-14.263565891488037</v>
      </c>
      <c r="F201" s="42">
        <f t="shared" si="22"/>
        <v>-101.61111272728617</v>
      </c>
      <c r="G201" s="43">
        <f t="shared" si="18"/>
        <v>6.9006297675369761E-11</v>
      </c>
      <c r="H201" s="42">
        <f>'7. JGEN 156.25 MHz Calcs'!C198</f>
        <v>-92.778864912299994</v>
      </c>
      <c r="I201" s="43">
        <f t="shared" si="23"/>
        <v>5.2736767812769148E-10</v>
      </c>
      <c r="J201" s="43">
        <f t="shared" si="24"/>
        <v>5.318632691328234E-10</v>
      </c>
      <c r="K201" s="43">
        <f t="shared" si="25"/>
        <v>-92.742000013390282</v>
      </c>
      <c r="L201" s="22">
        <f t="shared" si="19"/>
        <v>0</v>
      </c>
      <c r="M201" s="24">
        <f t="shared" si="26"/>
        <v>0</v>
      </c>
      <c r="N201" s="9"/>
    </row>
    <row r="202" spans="1:14" x14ac:dyDescent="0.25">
      <c r="A202" s="2">
        <v>176</v>
      </c>
      <c r="B202" s="48">
        <f>'1. 50 MHz AWG Meas Data'!A178</f>
        <v>231.38813479199999</v>
      </c>
      <c r="C202" s="38">
        <f>'1. 50 MHz AWG Meas Data'!B178</f>
        <v>-97.738658354699993</v>
      </c>
      <c r="D202" s="38">
        <f t="shared" si="20"/>
        <v>-87.841657921098118</v>
      </c>
      <c r="E202" s="3">
        <f t="shared" si="21"/>
        <v>-14.57364341082156</v>
      </c>
      <c r="F202" s="42">
        <f t="shared" si="22"/>
        <v>-102.41530133191968</v>
      </c>
      <c r="G202" s="43">
        <f t="shared" si="18"/>
        <v>5.7341607912760056E-11</v>
      </c>
      <c r="H202" s="42">
        <f>'7. JGEN 156.25 MHz Calcs'!C199</f>
        <v>-92.934910723599998</v>
      </c>
      <c r="I202" s="43">
        <f t="shared" si="23"/>
        <v>5.0875527784177553E-10</v>
      </c>
      <c r="J202" s="43">
        <f t="shared" si="24"/>
        <v>5.1197655486348488E-10</v>
      </c>
      <c r="K202" s="43">
        <f t="shared" si="25"/>
        <v>-92.907499263807097</v>
      </c>
      <c r="L202" s="22">
        <f t="shared" si="19"/>
        <v>0</v>
      </c>
      <c r="M202" s="24">
        <f t="shared" si="26"/>
        <v>0</v>
      </c>
      <c r="N202" s="9"/>
    </row>
    <row r="203" spans="1:14" x14ac:dyDescent="0.25">
      <c r="A203" s="2">
        <v>177</v>
      </c>
      <c r="B203" s="48">
        <f>'1. 50 MHz AWG Meas Data'!A179</f>
        <v>235.555377526</v>
      </c>
      <c r="C203" s="38">
        <f>'1. 50 MHz AWG Meas Data'!B179</f>
        <v>-98.314107597100005</v>
      </c>
      <c r="D203" s="38">
        <f t="shared" si="20"/>
        <v>-88.41710716349813</v>
      </c>
      <c r="E203" s="3">
        <f t="shared" si="21"/>
        <v>-14.883720930227152</v>
      </c>
      <c r="F203" s="42">
        <f t="shared" si="22"/>
        <v>-103.30082809372529</v>
      </c>
      <c r="G203" s="43">
        <f t="shared" si="18"/>
        <v>4.6764596409820953E-11</v>
      </c>
      <c r="H203" s="42">
        <f>'7. JGEN 156.25 MHz Calcs'!C200</f>
        <v>-91.968396384900004</v>
      </c>
      <c r="I203" s="43">
        <f t="shared" si="23"/>
        <v>6.3556556858791876E-10</v>
      </c>
      <c r="J203" s="43">
        <f t="shared" si="24"/>
        <v>6.3728370405327158E-10</v>
      </c>
      <c r="K203" s="43">
        <f t="shared" si="25"/>
        <v>-91.956671866985843</v>
      </c>
      <c r="L203" s="22">
        <f t="shared" si="19"/>
        <v>0</v>
      </c>
      <c r="M203" s="24">
        <f t="shared" si="26"/>
        <v>0</v>
      </c>
      <c r="N203" s="9"/>
    </row>
    <row r="204" spans="1:14" x14ac:dyDescent="0.25">
      <c r="A204" s="2">
        <v>178</v>
      </c>
      <c r="B204" s="48">
        <f>'1. 50 MHz AWG Meas Data'!A180</f>
        <v>239.797671264</v>
      </c>
      <c r="C204" s="38">
        <f>'1. 50 MHz AWG Meas Data'!B180</f>
        <v>-97.9770896916</v>
      </c>
      <c r="D204" s="38">
        <f t="shared" si="20"/>
        <v>-88.080089257998125</v>
      </c>
      <c r="E204" s="3">
        <f t="shared" si="21"/>
        <v>-15.193798449578189</v>
      </c>
      <c r="F204" s="42">
        <f t="shared" si="22"/>
        <v>-103.27388770757631</v>
      </c>
      <c r="G204" s="43">
        <f t="shared" si="18"/>
        <v>4.7055590662402574E-11</v>
      </c>
      <c r="H204" s="42">
        <f>'7. JGEN 156.25 MHz Calcs'!C201</f>
        <v>-93.578815506699996</v>
      </c>
      <c r="I204" s="43">
        <f t="shared" si="23"/>
        <v>4.3865031880102544E-10</v>
      </c>
      <c r="J204" s="43">
        <f t="shared" si="24"/>
        <v>4.4116701009575593E-10</v>
      </c>
      <c r="K204" s="43">
        <f t="shared" si="25"/>
        <v>-93.553969710030344</v>
      </c>
      <c r="L204" s="22">
        <f t="shared" si="19"/>
        <v>0</v>
      </c>
      <c r="M204" s="24">
        <f t="shared" si="26"/>
        <v>0</v>
      </c>
      <c r="N204" s="9"/>
    </row>
    <row r="205" spans="1:14" x14ac:dyDescent="0.25">
      <c r="A205" s="2">
        <v>179</v>
      </c>
      <c r="B205" s="48">
        <f>'1. 50 MHz AWG Meas Data'!A181</f>
        <v>244.116367658</v>
      </c>
      <c r="C205" s="38">
        <f>'1. 50 MHz AWG Meas Data'!B181</f>
        <v>-97.459821505899995</v>
      </c>
      <c r="D205" s="38">
        <f t="shared" si="20"/>
        <v>-87.562821072298121</v>
      </c>
      <c r="E205" s="3">
        <f t="shared" si="21"/>
        <v>-15.503875969025474</v>
      </c>
      <c r="F205" s="42">
        <f t="shared" si="22"/>
        <v>-103.06669704132359</v>
      </c>
      <c r="G205" s="43">
        <f t="shared" si="18"/>
        <v>4.9354902223408464E-11</v>
      </c>
      <c r="H205" s="42">
        <f>'7. JGEN 156.25 MHz Calcs'!C202</f>
        <v>-93.755553616399993</v>
      </c>
      <c r="I205" s="43">
        <f t="shared" si="23"/>
        <v>4.211575963150533E-10</v>
      </c>
      <c r="J205" s="43">
        <f t="shared" si="24"/>
        <v>4.2403965298938209E-10</v>
      </c>
      <c r="K205" s="43">
        <f t="shared" si="25"/>
        <v>-93.725935295646678</v>
      </c>
      <c r="L205" s="22">
        <f t="shared" si="19"/>
        <v>0</v>
      </c>
      <c r="M205" s="24">
        <f t="shared" si="26"/>
        <v>0</v>
      </c>
      <c r="N205" s="9"/>
    </row>
    <row r="206" spans="1:14" x14ac:dyDescent="0.25">
      <c r="A206" s="2">
        <v>180</v>
      </c>
      <c r="B206" s="48">
        <f>'1. 50 MHz AWG Meas Data'!A182</f>
        <v>248.51284269799999</v>
      </c>
      <c r="C206" s="38">
        <f>'1. 50 MHz AWG Meas Data'!B182</f>
        <v>-96.864894871999994</v>
      </c>
      <c r="D206" s="38">
        <f t="shared" si="20"/>
        <v>-86.967894438398119</v>
      </c>
      <c r="E206" s="3">
        <f t="shared" si="21"/>
        <v>-15.813953488368197</v>
      </c>
      <c r="F206" s="42">
        <f t="shared" si="22"/>
        <v>-102.78184792676632</v>
      </c>
      <c r="G206" s="43">
        <f t="shared" si="18"/>
        <v>5.2700557238302102E-11</v>
      </c>
      <c r="H206" s="42">
        <f>'7. JGEN 156.25 MHz Calcs'!C203</f>
        <v>-93.977867831099999</v>
      </c>
      <c r="I206" s="43">
        <f t="shared" si="23"/>
        <v>4.0014115085660335E-10</v>
      </c>
      <c r="J206" s="43">
        <f t="shared" si="24"/>
        <v>4.0359669144094151E-10</v>
      </c>
      <c r="K206" s="43">
        <f t="shared" si="25"/>
        <v>-93.940524026304487</v>
      </c>
      <c r="L206" s="22">
        <f t="shared" si="19"/>
        <v>0</v>
      </c>
      <c r="M206" s="24">
        <f t="shared" si="26"/>
        <v>0</v>
      </c>
      <c r="N206" s="9"/>
    </row>
    <row r="207" spans="1:14" x14ac:dyDescent="0.25">
      <c r="A207" s="2">
        <v>181</v>
      </c>
      <c r="B207" s="48">
        <f>'1. 50 MHz AWG Meas Data'!A183</f>
        <v>252.98849716000001</v>
      </c>
      <c r="C207" s="38">
        <f>'1. 50 MHz AWG Meas Data'!B183</f>
        <v>-97.699032803600005</v>
      </c>
      <c r="D207" s="38">
        <f t="shared" si="20"/>
        <v>-87.80203236999813</v>
      </c>
      <c r="E207" s="3">
        <f t="shared" si="21"/>
        <v>-16.124031007743149</v>
      </c>
      <c r="F207" s="42">
        <f t="shared" si="22"/>
        <v>-103.92606337774129</v>
      </c>
      <c r="G207" s="43">
        <f t="shared" si="18"/>
        <v>4.0494278203849642E-11</v>
      </c>
      <c r="H207" s="42">
        <f>'7. JGEN 156.25 MHz Calcs'!C204</f>
        <v>-94.248940341199997</v>
      </c>
      <c r="I207" s="43">
        <f t="shared" si="23"/>
        <v>3.7592911809557589E-10</v>
      </c>
      <c r="J207" s="43">
        <f t="shared" si="24"/>
        <v>3.7810380638042802E-10</v>
      </c>
      <c r="K207" s="43">
        <f t="shared" si="25"/>
        <v>-94.223889505621003</v>
      </c>
      <c r="L207" s="22">
        <f t="shared" si="19"/>
        <v>0</v>
      </c>
      <c r="M207" s="24">
        <f t="shared" si="26"/>
        <v>0</v>
      </c>
      <c r="N207" s="9"/>
    </row>
    <row r="208" spans="1:14" x14ac:dyDescent="0.25">
      <c r="A208" s="2">
        <v>182</v>
      </c>
      <c r="B208" s="48">
        <f>'1. 50 MHz AWG Meas Data'!A184</f>
        <v>257.54475704499998</v>
      </c>
      <c r="C208" s="38">
        <f>'1. 50 MHz AWG Meas Data'!B184</f>
        <v>-98.388879915900006</v>
      </c>
      <c r="D208" s="38">
        <f t="shared" si="20"/>
        <v>-88.491879482298131</v>
      </c>
      <c r="E208" s="3">
        <f t="shared" si="21"/>
        <v>-16.43410852710273</v>
      </c>
      <c r="F208" s="42">
        <f t="shared" si="22"/>
        <v>-104.92598800940087</v>
      </c>
      <c r="G208" s="43">
        <f t="shared" si="18"/>
        <v>3.2166306737829646E-11</v>
      </c>
      <c r="H208" s="42">
        <f>'7. JGEN 156.25 MHz Calcs'!C205</f>
        <v>-94.740517289699994</v>
      </c>
      <c r="I208" s="43">
        <f t="shared" si="23"/>
        <v>3.3569762679797437E-10</v>
      </c>
      <c r="J208" s="43">
        <f t="shared" si="24"/>
        <v>3.3723518192345269E-10</v>
      </c>
      <c r="K208" s="43">
        <f t="shared" si="25"/>
        <v>-94.720671240882609</v>
      </c>
      <c r="L208" s="22">
        <f t="shared" si="19"/>
        <v>0</v>
      </c>
      <c r="M208" s="24">
        <f t="shared" si="26"/>
        <v>0</v>
      </c>
      <c r="N208" s="9"/>
    </row>
    <row r="209" spans="1:14" x14ac:dyDescent="0.25">
      <c r="A209" s="2">
        <v>183</v>
      </c>
      <c r="B209" s="48">
        <f>'1. 50 MHz AWG Meas Data'!A185</f>
        <v>262.18307403799997</v>
      </c>
      <c r="C209" s="38">
        <f>'1. 50 MHz AWG Meas Data'!B185</f>
        <v>-98.267971055800004</v>
      </c>
      <c r="D209" s="38">
        <f t="shared" si="20"/>
        <v>-88.370970622198129</v>
      </c>
      <c r="E209" s="3">
        <f t="shared" si="21"/>
        <v>-16.744186046539458</v>
      </c>
      <c r="F209" s="42">
        <f t="shared" si="22"/>
        <v>-105.11515666873758</v>
      </c>
      <c r="G209" s="43">
        <f t="shared" si="18"/>
        <v>3.079529247605937E-11</v>
      </c>
      <c r="H209" s="42">
        <f>'7. JGEN 156.25 MHz Calcs'!C206</f>
        <v>-95.016721098999994</v>
      </c>
      <c r="I209" s="43">
        <f t="shared" si="23"/>
        <v>3.1501257452489199E-10</v>
      </c>
      <c r="J209" s="43">
        <f t="shared" si="24"/>
        <v>3.1651425267669487E-10</v>
      </c>
      <c r="K209" s="43">
        <f t="shared" si="25"/>
        <v>-94.996067288710378</v>
      </c>
      <c r="L209" s="22">
        <f t="shared" si="19"/>
        <v>0</v>
      </c>
      <c r="M209" s="24">
        <f t="shared" si="26"/>
        <v>0</v>
      </c>
      <c r="N209" s="9"/>
    </row>
    <row r="210" spans="1:14" x14ac:dyDescent="0.25">
      <c r="A210" s="2">
        <v>184</v>
      </c>
      <c r="B210" s="48">
        <f>'1. 50 MHz AWG Meas Data'!A186</f>
        <v>266.90492596500002</v>
      </c>
      <c r="C210" s="38">
        <f>'1. 50 MHz AWG Meas Data'!B186</f>
        <v>-97.593557885600006</v>
      </c>
      <c r="D210" s="38">
        <f t="shared" si="20"/>
        <v>-87.696557451998132</v>
      </c>
      <c r="E210" s="3">
        <f t="shared" si="21"/>
        <v>-17.054263565914084</v>
      </c>
      <c r="F210" s="42">
        <f t="shared" si="22"/>
        <v>-104.75082101791222</v>
      </c>
      <c r="G210" s="43">
        <f t="shared" si="18"/>
        <v>3.3490212114584398E-11</v>
      </c>
      <c r="H210" s="42">
        <f>'7. JGEN 156.25 MHz Calcs'!C207</f>
        <v>-95.021218038800001</v>
      </c>
      <c r="I210" s="43">
        <f t="shared" si="23"/>
        <v>3.146865608442147E-10</v>
      </c>
      <c r="J210" s="43">
        <f t="shared" si="24"/>
        <v>3.1646362489777477E-10</v>
      </c>
      <c r="K210" s="43">
        <f t="shared" si="25"/>
        <v>-94.996762016467585</v>
      </c>
      <c r="L210" s="22">
        <f t="shared" si="19"/>
        <v>0</v>
      </c>
      <c r="M210" s="24">
        <f t="shared" si="26"/>
        <v>0</v>
      </c>
      <c r="N210" s="9"/>
    </row>
    <row r="211" spans="1:14" x14ac:dyDescent="0.25">
      <c r="A211" s="2">
        <v>185</v>
      </c>
      <c r="B211" s="48">
        <f>'1. 50 MHz AWG Meas Data'!A187</f>
        <v>271.71181726999998</v>
      </c>
      <c r="C211" s="38">
        <f>'1. 50 MHz AWG Meas Data'!B187</f>
        <v>-97.901564793199995</v>
      </c>
      <c r="D211" s="38">
        <f t="shared" si="20"/>
        <v>-88.00456435959812</v>
      </c>
      <c r="E211" s="3">
        <f t="shared" si="21"/>
        <v>-17.364341085268659</v>
      </c>
      <c r="F211" s="42">
        <f t="shared" si="22"/>
        <v>-105.36890544486678</v>
      </c>
      <c r="G211" s="43">
        <f t="shared" si="18"/>
        <v>2.9047546493719242E-11</v>
      </c>
      <c r="H211" s="42">
        <f>'7. JGEN 156.25 MHz Calcs'!C208</f>
        <v>-95.389303706700005</v>
      </c>
      <c r="I211" s="43">
        <f t="shared" si="23"/>
        <v>2.8911433748751504E-10</v>
      </c>
      <c r="J211" s="43">
        <f t="shared" si="24"/>
        <v>2.9056988849182143E-10</v>
      </c>
      <c r="K211" s="43">
        <f t="shared" si="25"/>
        <v>-95.367493932706651</v>
      </c>
      <c r="L211" s="22">
        <f t="shared" si="19"/>
        <v>0</v>
      </c>
      <c r="M211" s="24">
        <f t="shared" si="26"/>
        <v>0</v>
      </c>
      <c r="N211" s="9"/>
    </row>
    <row r="212" spans="1:14" x14ac:dyDescent="0.25">
      <c r="A212" s="2">
        <v>186</v>
      </c>
      <c r="B212" s="48">
        <f>'1. 50 MHz AWG Meas Data'!A188</f>
        <v>276.60527949200002</v>
      </c>
      <c r="C212" s="38">
        <f>'1. 50 MHz AWG Meas Data'!B188</f>
        <v>-97.318762487800001</v>
      </c>
      <c r="D212" s="38">
        <f t="shared" si="20"/>
        <v>-87.421762054198126</v>
      </c>
      <c r="E212" s="3">
        <f t="shared" si="21"/>
        <v>-17.674418604664307</v>
      </c>
      <c r="F212" s="42">
        <f t="shared" si="22"/>
        <v>-105.09618065886244</v>
      </c>
      <c r="G212" s="43">
        <f t="shared" si="18"/>
        <v>3.0930143443186947E-11</v>
      </c>
      <c r="H212" s="42">
        <f>'7. JGEN 156.25 MHz Calcs'!C209</f>
        <v>-96.045065098899997</v>
      </c>
      <c r="I212" s="43">
        <f t="shared" si="23"/>
        <v>2.4859563005188648E-10</v>
      </c>
      <c r="J212" s="43">
        <f t="shared" si="24"/>
        <v>2.5051239700723499E-10</v>
      </c>
      <c r="K212" s="43">
        <f t="shared" si="25"/>
        <v>-96.01170777506853</v>
      </c>
      <c r="L212" s="22">
        <f t="shared" si="19"/>
        <v>0</v>
      </c>
      <c r="M212" s="24">
        <f t="shared" si="26"/>
        <v>0</v>
      </c>
      <c r="N212" s="9"/>
    </row>
    <row r="213" spans="1:14" x14ac:dyDescent="0.25">
      <c r="A213" s="2">
        <v>187</v>
      </c>
      <c r="B213" s="48">
        <f>'1. 50 MHz AWG Meas Data'!A189</f>
        <v>281.58687175099999</v>
      </c>
      <c r="C213" s="38">
        <f>'1. 50 MHz AWG Meas Data'!B189</f>
        <v>-96.880004210300001</v>
      </c>
      <c r="D213" s="38">
        <f t="shared" si="20"/>
        <v>-86.983003776698126</v>
      </c>
      <c r="E213" s="3">
        <f t="shared" si="21"/>
        <v>-17.984496124057948</v>
      </c>
      <c r="F213" s="42">
        <f t="shared" si="22"/>
        <v>-104.96749990075608</v>
      </c>
      <c r="G213" s="43">
        <f t="shared" si="18"/>
        <v>3.1860310936420222E-11</v>
      </c>
      <c r="H213" s="42">
        <f>'7. JGEN 156.25 MHz Calcs'!C210</f>
        <v>-95.886591753499999</v>
      </c>
      <c r="I213" s="43">
        <f t="shared" si="23"/>
        <v>2.5783437901000522E-10</v>
      </c>
      <c r="J213" s="43">
        <f t="shared" si="24"/>
        <v>2.5979539336262372E-10</v>
      </c>
      <c r="K213" s="43">
        <f t="shared" si="25"/>
        <v>-95.853685540132986</v>
      </c>
      <c r="L213" s="22">
        <f t="shared" si="19"/>
        <v>0</v>
      </c>
      <c r="M213" s="24">
        <f t="shared" si="26"/>
        <v>0</v>
      </c>
      <c r="N213" s="9"/>
    </row>
    <row r="214" spans="1:14" x14ac:dyDescent="0.25">
      <c r="A214" s="2">
        <v>188</v>
      </c>
      <c r="B214" s="48">
        <f>'1. 50 MHz AWG Meas Data'!A190</f>
        <v>286.65818124600003</v>
      </c>
      <c r="C214" s="38">
        <f>'1. 50 MHz AWG Meas Data'!B190</f>
        <v>-95.881176766199999</v>
      </c>
      <c r="D214" s="38">
        <f t="shared" si="20"/>
        <v>-85.984176332598125</v>
      </c>
      <c r="E214" s="3">
        <f t="shared" si="21"/>
        <v>-18.294573643386769</v>
      </c>
      <c r="F214" s="42">
        <f t="shared" si="22"/>
        <v>-104.27874997598489</v>
      </c>
      <c r="G214" s="43">
        <f t="shared" si="18"/>
        <v>3.733576053533383E-11</v>
      </c>
      <c r="H214" s="42">
        <f>'7. JGEN 156.25 MHz Calcs'!C211</f>
        <v>-95.745716596099996</v>
      </c>
      <c r="I214" s="43">
        <f t="shared" si="23"/>
        <v>2.6633506014016482E-10</v>
      </c>
      <c r="J214" s="43">
        <f t="shared" si="24"/>
        <v>2.6893925573373815E-10</v>
      </c>
      <c r="K214" s="43">
        <f t="shared" si="25"/>
        <v>-95.703458013310353</v>
      </c>
      <c r="L214" s="22">
        <f t="shared" si="19"/>
        <v>0</v>
      </c>
      <c r="M214" s="24">
        <f t="shared" si="26"/>
        <v>0</v>
      </c>
      <c r="N214" s="9"/>
    </row>
    <row r="215" spans="1:14" x14ac:dyDescent="0.25">
      <c r="A215" s="2">
        <v>189</v>
      </c>
      <c r="B215" s="48">
        <f>'1. 50 MHz AWG Meas Data'!A191</f>
        <v>291.82082376400001</v>
      </c>
      <c r="C215" s="38">
        <f>'1. 50 MHz AWG Meas Data'!B191</f>
        <v>-95.635856842199999</v>
      </c>
      <c r="D215" s="38">
        <f t="shared" si="20"/>
        <v>-85.738856408598124</v>
      </c>
      <c r="E215" s="3">
        <f t="shared" si="21"/>
        <v>-18.604651162766338</v>
      </c>
      <c r="F215" s="42">
        <f t="shared" si="22"/>
        <v>-104.34350757136446</v>
      </c>
      <c r="G215" s="43">
        <f t="shared" si="18"/>
        <v>3.6783177498879271E-11</v>
      </c>
      <c r="H215" s="42">
        <f>'7. JGEN 156.25 MHz Calcs'!C212</f>
        <v>-95.473069555999999</v>
      </c>
      <c r="I215" s="43">
        <f t="shared" si="23"/>
        <v>2.8359139203902465E-10</v>
      </c>
      <c r="J215" s="43">
        <f t="shared" si="24"/>
        <v>2.8596692078900636E-10</v>
      </c>
      <c r="K215" s="43">
        <f t="shared" si="25"/>
        <v>-95.436842009607062</v>
      </c>
      <c r="L215" s="22">
        <f t="shared" si="19"/>
        <v>0</v>
      </c>
      <c r="M215" s="24">
        <f t="shared" si="26"/>
        <v>0</v>
      </c>
      <c r="N215" s="9"/>
    </row>
    <row r="216" spans="1:14" x14ac:dyDescent="0.25">
      <c r="A216" s="2">
        <v>190</v>
      </c>
      <c r="B216" s="48">
        <f>'1. 50 MHz AWG Meas Data'!A192</f>
        <v>297.07644419000002</v>
      </c>
      <c r="C216" s="38">
        <f>'1. 50 MHz AWG Meas Data'!B192</f>
        <v>-97.593186004700001</v>
      </c>
      <c r="D216" s="38">
        <f t="shared" si="20"/>
        <v>-87.696185571098127</v>
      </c>
      <c r="E216" s="3">
        <f t="shared" si="21"/>
        <v>-18.914728682193775</v>
      </c>
      <c r="F216" s="42">
        <f t="shared" si="22"/>
        <v>-106.6109142532919</v>
      </c>
      <c r="G216" s="43">
        <f t="shared" si="18"/>
        <v>2.1822704636904204E-11</v>
      </c>
      <c r="H216" s="42">
        <f>'7. JGEN 156.25 MHz Calcs'!C213</f>
        <v>-95.318747056600003</v>
      </c>
      <c r="I216" s="43">
        <f t="shared" si="23"/>
        <v>2.9384972887359343E-10</v>
      </c>
      <c r="J216" s="43">
        <f t="shared" si="24"/>
        <v>2.9465894453885823E-10</v>
      </c>
      <c r="K216" s="43">
        <f t="shared" si="25"/>
        <v>-95.306803711141924</v>
      </c>
      <c r="L216" s="22">
        <f t="shared" si="19"/>
        <v>0</v>
      </c>
      <c r="M216" s="24">
        <f t="shared" si="26"/>
        <v>0</v>
      </c>
      <c r="N216" s="9"/>
    </row>
    <row r="217" spans="1:14" x14ac:dyDescent="0.25">
      <c r="A217" s="2">
        <v>191</v>
      </c>
      <c r="B217" s="48">
        <f>'1. 50 MHz AWG Meas Data'!A193</f>
        <v>302.42671703100001</v>
      </c>
      <c r="C217" s="38">
        <f>'1. 50 MHz AWG Meas Data'!B193</f>
        <v>-97.653983782799997</v>
      </c>
      <c r="D217" s="38">
        <f t="shared" si="20"/>
        <v>-87.756983349198123</v>
      </c>
      <c r="E217" s="3">
        <f t="shared" si="21"/>
        <v>-19.224806201553179</v>
      </c>
      <c r="F217" s="42">
        <f t="shared" si="22"/>
        <v>-106.9817895507513</v>
      </c>
      <c r="G217" s="43">
        <f t="shared" si="18"/>
        <v>2.0036462361972629E-11</v>
      </c>
      <c r="H217" s="42">
        <f>'7. JGEN 156.25 MHz Calcs'!C214</f>
        <v>-96.152699032800001</v>
      </c>
      <c r="I217" s="43">
        <f t="shared" si="23"/>
        <v>2.4251024854402031E-10</v>
      </c>
      <c r="J217" s="43">
        <f t="shared" si="24"/>
        <v>2.4333655802789941E-10</v>
      </c>
      <c r="K217" s="43">
        <f t="shared" si="25"/>
        <v>-96.137926392932769</v>
      </c>
      <c r="L217" s="22">
        <f t="shared" si="19"/>
        <v>0</v>
      </c>
      <c r="M217" s="24">
        <f t="shared" si="26"/>
        <v>0</v>
      </c>
      <c r="N217" s="9"/>
    </row>
    <row r="218" spans="1:14" x14ac:dyDescent="0.25">
      <c r="A218" s="2">
        <v>192</v>
      </c>
      <c r="B218" s="48">
        <f>'1. 50 MHz AWG Meas Data'!A194</f>
        <v>307.87334695499999</v>
      </c>
      <c r="C218" s="38">
        <f>'1. 50 MHz AWG Meas Data'!B194</f>
        <v>-97.713118654599995</v>
      </c>
      <c r="D218" s="38">
        <f t="shared" si="20"/>
        <v>-87.816118220998121</v>
      </c>
      <c r="E218" s="3">
        <f t="shared" si="21"/>
        <v>-19.534883720934811</v>
      </c>
      <c r="F218" s="42">
        <f t="shared" si="22"/>
        <v>-107.35100194193294</v>
      </c>
      <c r="G218" s="43">
        <f t="shared" ref="G218:G281" si="27">10^(F218/10)</f>
        <v>1.8403473739408924E-11</v>
      </c>
      <c r="H218" s="42">
        <f>'7. JGEN 156.25 MHz Calcs'!C215</f>
        <v>-96.550750984000004</v>
      </c>
      <c r="I218" s="43">
        <f t="shared" si="23"/>
        <v>2.2127120533439993E-10</v>
      </c>
      <c r="J218" s="43">
        <f t="shared" si="24"/>
        <v>2.2203520927054631E-10</v>
      </c>
      <c r="K218" s="43">
        <f t="shared" si="25"/>
        <v>-96.535781517680803</v>
      </c>
      <c r="L218" s="22">
        <f t="shared" ref="L218:L281" si="28">IF($B218&gt;=$C$13, IF($B218&lt;=$C$14,J218,0),0)</f>
        <v>0</v>
      </c>
      <c r="M218" s="24">
        <f t="shared" si="26"/>
        <v>0</v>
      </c>
      <c r="N218" s="9"/>
    </row>
    <row r="219" spans="1:14" x14ac:dyDescent="0.25">
      <c r="A219" s="2">
        <v>193</v>
      </c>
      <c r="B219" s="48">
        <f>'1. 50 MHz AWG Meas Data'!A195</f>
        <v>313.41806932899999</v>
      </c>
      <c r="C219" s="38">
        <f>'1. 50 MHz AWG Meas Data'!B195</f>
        <v>-96.2179398902</v>
      </c>
      <c r="D219" s="38">
        <f t="shared" ref="D219:D282" si="29">C219+$C$11</f>
        <v>-86.320939456598126</v>
      </c>
      <c r="E219" s="3">
        <f t="shared" ref="E219:E282" si="30">IF(B219&lt;=$C$17,0,-1*$C$18*LOG10(B219/$C$17))</f>
        <v>-19.844961240332939</v>
      </c>
      <c r="F219" s="42">
        <f t="shared" ref="F219:F282" si="31">D219+E219</f>
        <v>-106.16590069693106</v>
      </c>
      <c r="G219" s="43">
        <f t="shared" si="27"/>
        <v>2.4177418628720105E-11</v>
      </c>
      <c r="H219" s="42">
        <f>'7. JGEN 156.25 MHz Calcs'!C216</f>
        <v>-96.563314200899995</v>
      </c>
      <c r="I219" s="43">
        <f t="shared" ref="I219:I282" si="32">10^(H219/10)</f>
        <v>2.206320396673699E-10</v>
      </c>
      <c r="J219" s="43">
        <f t="shared" ref="J219:J282" si="33">SQRT(G219^2+I219^2)</f>
        <v>2.2195279790832163E-10</v>
      </c>
      <c r="K219" s="43">
        <f t="shared" ref="K219:K282" si="34">10*LOG10(J219)</f>
        <v>-96.537393759439269</v>
      </c>
      <c r="L219" s="22">
        <f t="shared" si="28"/>
        <v>0</v>
      </c>
      <c r="M219" s="24">
        <f t="shared" si="26"/>
        <v>0</v>
      </c>
      <c r="N219" s="9"/>
    </row>
    <row r="220" spans="1:14" x14ac:dyDescent="0.25">
      <c r="A220" s="2">
        <v>194</v>
      </c>
      <c r="B220" s="48">
        <f>'1. 50 MHz AWG Meas Data'!A196</f>
        <v>319.06265077299997</v>
      </c>
      <c r="C220" s="38">
        <f>'1. 50 MHz AWG Meas Data'!B196</f>
        <v>-97.708768657600004</v>
      </c>
      <c r="D220" s="38">
        <f t="shared" si="29"/>
        <v>-87.811768223998129</v>
      </c>
      <c r="E220" s="3">
        <f t="shared" si="30"/>
        <v>-20.155038759713378</v>
      </c>
      <c r="F220" s="42">
        <f t="shared" si="31"/>
        <v>-107.96680698371151</v>
      </c>
      <c r="G220" s="43">
        <f t="shared" si="27"/>
        <v>1.5970528996097351E-11</v>
      </c>
      <c r="H220" s="42">
        <f>'7. JGEN 156.25 MHz Calcs'!C217</f>
        <v>-96.963723369999997</v>
      </c>
      <c r="I220" s="43">
        <f t="shared" si="32"/>
        <v>2.0119985481552586E-10</v>
      </c>
      <c r="J220" s="43">
        <f t="shared" si="33"/>
        <v>2.0183270144900671E-10</v>
      </c>
      <c r="K220" s="43">
        <f t="shared" si="34"/>
        <v>-96.95008466898588</v>
      </c>
      <c r="L220" s="22">
        <f t="shared" si="28"/>
        <v>0</v>
      </c>
      <c r="M220" s="24">
        <f t="shared" ref="M220:M283" si="35">((L220+L219)/2)*($B220-$B219)</f>
        <v>0</v>
      </c>
      <c r="N220" s="9"/>
    </row>
    <row r="221" spans="1:14" x14ac:dyDescent="0.25">
      <c r="A221" s="2">
        <v>195</v>
      </c>
      <c r="B221" s="48">
        <f>'1. 50 MHz AWG Meas Data'!A197</f>
        <v>324.80888972399998</v>
      </c>
      <c r="C221" s="38">
        <f>'1. 50 MHz AWG Meas Data'!B197</f>
        <v>-98.105877594899994</v>
      </c>
      <c r="D221" s="38">
        <f t="shared" si="29"/>
        <v>-88.208877161298119</v>
      </c>
      <c r="E221" s="3">
        <f t="shared" si="30"/>
        <v>-20.465116279076547</v>
      </c>
      <c r="F221" s="42">
        <f t="shared" si="31"/>
        <v>-108.67399344037466</v>
      </c>
      <c r="G221" s="43">
        <f t="shared" si="27"/>
        <v>1.3570650193464021E-11</v>
      </c>
      <c r="H221" s="42">
        <f>'7. JGEN 156.25 MHz Calcs'!C218</f>
        <v>-97.437992281899994</v>
      </c>
      <c r="I221" s="43">
        <f t="shared" si="32"/>
        <v>1.8038514581583078E-10</v>
      </c>
      <c r="J221" s="43">
        <f t="shared" si="33"/>
        <v>1.808948959414607E-10</v>
      </c>
      <c r="K221" s="43">
        <f t="shared" si="34"/>
        <v>-97.425736868479305</v>
      </c>
      <c r="L221" s="22">
        <f t="shared" si="28"/>
        <v>0</v>
      </c>
      <c r="M221" s="24">
        <f t="shared" si="35"/>
        <v>0</v>
      </c>
      <c r="N221" s="9"/>
    </row>
    <row r="222" spans="1:14" x14ac:dyDescent="0.25">
      <c r="A222" s="2">
        <v>196</v>
      </c>
      <c r="B222" s="48">
        <f>'1. 50 MHz AWG Meas Data'!A198</f>
        <v>330.65861700900001</v>
      </c>
      <c r="C222" s="38">
        <f>'1. 50 MHz AWG Meas Data'!B198</f>
        <v>-97.977967145400001</v>
      </c>
      <c r="D222" s="38">
        <f t="shared" si="29"/>
        <v>-88.080966711798126</v>
      </c>
      <c r="E222" s="3">
        <f t="shared" si="30"/>
        <v>-20.775193798454229</v>
      </c>
      <c r="F222" s="42">
        <f t="shared" si="31"/>
        <v>-108.85616051025235</v>
      </c>
      <c r="G222" s="43">
        <f t="shared" si="27"/>
        <v>1.3013195339433563E-11</v>
      </c>
      <c r="H222" s="42">
        <f>'7. JGEN 156.25 MHz Calcs'!C219</f>
        <v>-97.837248062599997</v>
      </c>
      <c r="I222" s="43">
        <f t="shared" si="32"/>
        <v>1.6454140210683431E-10</v>
      </c>
      <c r="J222" s="43">
        <f t="shared" si="33"/>
        <v>1.6505519155793071E-10</v>
      </c>
      <c r="K222" s="43">
        <f t="shared" si="34"/>
        <v>-97.823708110519192</v>
      </c>
      <c r="L222" s="22">
        <f t="shared" si="28"/>
        <v>0</v>
      </c>
      <c r="M222" s="24">
        <f t="shared" si="35"/>
        <v>0</v>
      </c>
      <c r="N222" s="9"/>
    </row>
    <row r="223" spans="1:14" x14ac:dyDescent="0.25">
      <c r="A223" s="2">
        <v>197</v>
      </c>
      <c r="B223" s="48">
        <f>'1. 50 MHz AWG Meas Data'!A199</f>
        <v>336.61369642699998</v>
      </c>
      <c r="C223" s="38">
        <f>'1. 50 MHz AWG Meas Data'!B199</f>
        <v>-99.225336951900005</v>
      </c>
      <c r="D223" s="38">
        <f t="shared" si="29"/>
        <v>-89.32833651829813</v>
      </c>
      <c r="E223" s="3">
        <f t="shared" si="30"/>
        <v>-21.085271317838409</v>
      </c>
      <c r="F223" s="42">
        <f t="shared" si="31"/>
        <v>-110.41360783613653</v>
      </c>
      <c r="G223" s="43">
        <f t="shared" si="27"/>
        <v>9.0915768974448328E-12</v>
      </c>
      <c r="H223" s="42">
        <f>'7. JGEN 156.25 MHz Calcs'!C220</f>
        <v>-98.157208045199994</v>
      </c>
      <c r="I223" s="43">
        <f t="shared" si="32"/>
        <v>1.5285484024192024E-10</v>
      </c>
      <c r="J223" s="43">
        <f t="shared" si="33"/>
        <v>1.5312497822323147E-10</v>
      </c>
      <c r="K223" s="43">
        <f t="shared" si="34"/>
        <v>-98.149539600548621</v>
      </c>
      <c r="L223" s="22">
        <f t="shared" si="28"/>
        <v>0</v>
      </c>
      <c r="M223" s="24">
        <f t="shared" si="35"/>
        <v>0</v>
      </c>
      <c r="N223" s="9"/>
    </row>
    <row r="224" spans="1:14" x14ac:dyDescent="0.25">
      <c r="A224" s="2">
        <v>198</v>
      </c>
      <c r="B224" s="48">
        <f>'1. 50 MHz AWG Meas Data'!A200</f>
        <v>342.67602534299999</v>
      </c>
      <c r="C224" s="38">
        <f>'1. 50 MHz AWG Meas Data'!B200</f>
        <v>-98.885260369899996</v>
      </c>
      <c r="D224" s="38">
        <f t="shared" si="29"/>
        <v>-88.988259936298121</v>
      </c>
      <c r="E224" s="3">
        <f t="shared" si="30"/>
        <v>-21.395348837193289</v>
      </c>
      <c r="F224" s="42">
        <f t="shared" si="31"/>
        <v>-110.3836087734914</v>
      </c>
      <c r="G224" s="43">
        <f t="shared" si="27"/>
        <v>9.1545947219662319E-12</v>
      </c>
      <c r="H224" s="42">
        <f>'7. JGEN 156.25 MHz Calcs'!C221</f>
        <v>-98.337056678600007</v>
      </c>
      <c r="I224" s="43">
        <f t="shared" si="32"/>
        <v>1.4665414157174089E-10</v>
      </c>
      <c r="J224" s="43">
        <f t="shared" si="33"/>
        <v>1.4693959250204715E-10</v>
      </c>
      <c r="K224" s="43">
        <f t="shared" si="34"/>
        <v>-98.328611688904289</v>
      </c>
      <c r="L224" s="22">
        <f t="shared" si="28"/>
        <v>0</v>
      </c>
      <c r="M224" s="24">
        <f t="shared" si="35"/>
        <v>0</v>
      </c>
      <c r="N224" s="9"/>
    </row>
    <row r="225" spans="1:14" x14ac:dyDescent="0.25">
      <c r="A225" s="2">
        <v>199</v>
      </c>
      <c r="B225" s="48">
        <f>'1. 50 MHz AWG Meas Data'!A201</f>
        <v>348.847535295</v>
      </c>
      <c r="C225" s="38">
        <f>'1. 50 MHz AWG Meas Data'!B201</f>
        <v>-97.872744204699998</v>
      </c>
      <c r="D225" s="38">
        <f t="shared" si="29"/>
        <v>-87.975743771098124</v>
      </c>
      <c r="E225" s="3">
        <f t="shared" si="30"/>
        <v>-21.705426356581007</v>
      </c>
      <c r="F225" s="42">
        <f t="shared" si="31"/>
        <v>-109.68117012767914</v>
      </c>
      <c r="G225" s="43">
        <f t="shared" si="27"/>
        <v>1.0761752186790779E-11</v>
      </c>
      <c r="H225" s="42">
        <f>'7. JGEN 156.25 MHz Calcs'!C222</f>
        <v>-99.123020720900001</v>
      </c>
      <c r="I225" s="43">
        <f t="shared" si="32"/>
        <v>1.2237647176762884E-10</v>
      </c>
      <c r="J225" s="43">
        <f t="shared" si="33"/>
        <v>1.2284875315778811E-10</v>
      </c>
      <c r="K225" s="43">
        <f t="shared" si="34"/>
        <v>-99.106292469937515</v>
      </c>
      <c r="L225" s="22">
        <f t="shared" si="28"/>
        <v>0</v>
      </c>
      <c r="M225" s="24">
        <f t="shared" si="35"/>
        <v>0</v>
      </c>
      <c r="N225" s="9"/>
    </row>
    <row r="226" spans="1:14" x14ac:dyDescent="0.25">
      <c r="A226" s="2">
        <v>200</v>
      </c>
      <c r="B226" s="48">
        <f>'1. 50 MHz AWG Meas Data'!A202</f>
        <v>355.13019260599998</v>
      </c>
      <c r="C226" s="38">
        <f>'1. 50 MHz AWG Meas Data'!B202</f>
        <v>-98.071037076600007</v>
      </c>
      <c r="D226" s="38">
        <f t="shared" si="29"/>
        <v>-88.174036642998132</v>
      </c>
      <c r="E226" s="3">
        <f t="shared" si="30"/>
        <v>-22.015503875986113</v>
      </c>
      <c r="F226" s="42">
        <f t="shared" si="31"/>
        <v>-110.18954051898424</v>
      </c>
      <c r="G226" s="43">
        <f t="shared" si="27"/>
        <v>9.5729534722379312E-12</v>
      </c>
      <c r="H226" s="42">
        <f>'7. JGEN 156.25 MHz Calcs'!C223</f>
        <v>-97.590141981299993</v>
      </c>
      <c r="I226" s="43">
        <f t="shared" si="32"/>
        <v>1.7417499304710544E-10</v>
      </c>
      <c r="J226" s="43">
        <f t="shared" si="33"/>
        <v>1.7443786756648013E-10</v>
      </c>
      <c r="K226" s="43">
        <f t="shared" si="34"/>
        <v>-97.583592310433914</v>
      </c>
      <c r="L226" s="22">
        <f t="shared" si="28"/>
        <v>0</v>
      </c>
      <c r="M226" s="24">
        <f t="shared" si="35"/>
        <v>0</v>
      </c>
      <c r="N226" s="9"/>
    </row>
    <row r="227" spans="1:14" x14ac:dyDescent="0.25">
      <c r="A227" s="2">
        <v>201</v>
      </c>
      <c r="B227" s="48">
        <f>'1. 50 MHz AWG Meas Data'!A203</f>
        <v>361.52599901100001</v>
      </c>
      <c r="C227" s="38">
        <f>'1. 50 MHz AWG Meas Data'!B203</f>
        <v>-98.141648212500002</v>
      </c>
      <c r="D227" s="38">
        <f t="shared" si="29"/>
        <v>-88.244647778898127</v>
      </c>
      <c r="E227" s="3">
        <f t="shared" si="30"/>
        <v>-22.325581395346497</v>
      </c>
      <c r="F227" s="42">
        <f t="shared" si="31"/>
        <v>-110.57022917424462</v>
      </c>
      <c r="G227" s="43">
        <f t="shared" si="27"/>
        <v>8.7695454362774486E-12</v>
      </c>
      <c r="H227" s="42">
        <f>'7. JGEN 156.25 MHz Calcs'!C224</f>
        <v>-99.256795450699997</v>
      </c>
      <c r="I227" s="43">
        <f t="shared" si="32"/>
        <v>1.1866440198603215E-10</v>
      </c>
      <c r="J227" s="43">
        <f t="shared" si="33"/>
        <v>1.1898800454609518E-10</v>
      </c>
      <c r="K227" s="43">
        <f t="shared" si="34"/>
        <v>-99.244968186244762</v>
      </c>
      <c r="L227" s="22">
        <f t="shared" si="28"/>
        <v>0</v>
      </c>
      <c r="M227" s="24">
        <f t="shared" si="35"/>
        <v>0</v>
      </c>
      <c r="N227" s="9"/>
    </row>
    <row r="228" spans="1:14" x14ac:dyDescent="0.25">
      <c r="A228" s="2">
        <v>202</v>
      </c>
      <c r="B228" s="48">
        <f>'1. 50 MHz AWG Meas Data'!A204</f>
        <v>368.03699229799997</v>
      </c>
      <c r="C228" s="38">
        <f>'1. 50 MHz AWG Meas Data'!B204</f>
        <v>-98.940865112899999</v>
      </c>
      <c r="D228" s="38">
        <f t="shared" si="29"/>
        <v>-89.043864679298125</v>
      </c>
      <c r="E228" s="3">
        <f t="shared" si="30"/>
        <v>-22.635658914709552</v>
      </c>
      <c r="F228" s="42">
        <f t="shared" si="31"/>
        <v>-111.67952359400768</v>
      </c>
      <c r="G228" s="43">
        <f t="shared" si="27"/>
        <v>6.7927814298798871E-12</v>
      </c>
      <c r="H228" s="42">
        <f>'7. JGEN 156.25 MHz Calcs'!C225</f>
        <v>-99.067818106900006</v>
      </c>
      <c r="I228" s="43">
        <f t="shared" si="32"/>
        <v>1.2394191136229328E-10</v>
      </c>
      <c r="J228" s="43">
        <f t="shared" si="33"/>
        <v>1.2412791495748522E-10</v>
      </c>
      <c r="K228" s="43">
        <f t="shared" si="34"/>
        <v>-99.061305396237628</v>
      </c>
      <c r="L228" s="22">
        <f t="shared" si="28"/>
        <v>0</v>
      </c>
      <c r="M228" s="24">
        <f t="shared" si="35"/>
        <v>0</v>
      </c>
      <c r="N228" s="9"/>
    </row>
    <row r="229" spans="1:14" x14ac:dyDescent="0.25">
      <c r="A229" s="2">
        <v>203</v>
      </c>
      <c r="B229" s="48">
        <f>'1. 50 MHz AWG Meas Data'!A205</f>
        <v>374.66524695499999</v>
      </c>
      <c r="C229" s="38">
        <f>'1. 50 MHz AWG Meas Data'!B205</f>
        <v>-97.833371108099996</v>
      </c>
      <c r="D229" s="38">
        <f t="shared" si="29"/>
        <v>-87.936370674498122</v>
      </c>
      <c r="E229" s="3">
        <f t="shared" si="30"/>
        <v>-22.945736434117659</v>
      </c>
      <c r="F229" s="42">
        <f t="shared" si="31"/>
        <v>-110.88210710861578</v>
      </c>
      <c r="G229" s="43">
        <f t="shared" si="27"/>
        <v>8.1618627827370299E-12</v>
      </c>
      <c r="H229" s="42">
        <f>'7. JGEN 156.25 MHz Calcs'!C226</f>
        <v>-100.297370329</v>
      </c>
      <c r="I229" s="43">
        <f t="shared" si="32"/>
        <v>9.3381956124173688E-11</v>
      </c>
      <c r="J229" s="43">
        <f t="shared" si="33"/>
        <v>9.3737963140135108E-11</v>
      </c>
      <c r="K229" s="43">
        <f t="shared" si="34"/>
        <v>-100.28084487626246</v>
      </c>
      <c r="L229" s="22">
        <f t="shared" si="28"/>
        <v>0</v>
      </c>
      <c r="M229" s="24">
        <f t="shared" si="35"/>
        <v>0</v>
      </c>
      <c r="N229" s="9"/>
    </row>
    <row r="230" spans="1:14" x14ac:dyDescent="0.25">
      <c r="A230" s="2">
        <v>204</v>
      </c>
      <c r="B230" s="48">
        <f>'1. 50 MHz AWG Meas Data'!A206</f>
        <v>381.41287482799999</v>
      </c>
      <c r="C230" s="38">
        <f>'1. 50 MHz AWG Meas Data'!B206</f>
        <v>-96.690552165499994</v>
      </c>
      <c r="D230" s="38">
        <f t="shared" si="29"/>
        <v>-86.79355173189812</v>
      </c>
      <c r="E230" s="3">
        <f t="shared" si="30"/>
        <v>-23.255813953473734</v>
      </c>
      <c r="F230" s="42">
        <f t="shared" si="31"/>
        <v>-110.04936568537185</v>
      </c>
      <c r="G230" s="43">
        <f t="shared" si="27"/>
        <v>9.8869748964917617E-12</v>
      </c>
      <c r="H230" s="42">
        <f>'7. JGEN 156.25 MHz Calcs'!C227</f>
        <v>-100.420011966</v>
      </c>
      <c r="I230" s="43">
        <f t="shared" si="32"/>
        <v>9.0781802888793951E-11</v>
      </c>
      <c r="J230" s="43">
        <f t="shared" si="33"/>
        <v>9.1318607130987803E-11</v>
      </c>
      <c r="K230" s="43">
        <f t="shared" si="34"/>
        <v>-100.39440721359851</v>
      </c>
      <c r="L230" s="22">
        <f t="shared" si="28"/>
        <v>0</v>
      </c>
      <c r="M230" s="24">
        <f t="shared" si="35"/>
        <v>0</v>
      </c>
      <c r="N230" s="9"/>
    </row>
    <row r="231" spans="1:14" x14ac:dyDescent="0.25">
      <c r="A231" s="2">
        <v>205</v>
      </c>
      <c r="B231" s="48">
        <f>'1. 50 MHz AWG Meas Data'!A207</f>
        <v>388.28202580099997</v>
      </c>
      <c r="C231" s="38">
        <f>'1. 50 MHz AWG Meas Data'!B207</f>
        <v>-98.325335447100002</v>
      </c>
      <c r="D231" s="38">
        <f t="shared" si="29"/>
        <v>-88.428335013498128</v>
      </c>
      <c r="E231" s="3">
        <f t="shared" si="30"/>
        <v>-23.565891472872767</v>
      </c>
      <c r="F231" s="42">
        <f t="shared" si="31"/>
        <v>-111.99422648637089</v>
      </c>
      <c r="G231" s="43">
        <f t="shared" si="27"/>
        <v>6.3179669737332374E-12</v>
      </c>
      <c r="H231" s="42">
        <f>'7. JGEN 156.25 MHz Calcs'!C228</f>
        <v>-100.85922289</v>
      </c>
      <c r="I231" s="43">
        <f t="shared" si="32"/>
        <v>8.2049834804360921E-11</v>
      </c>
      <c r="J231" s="43">
        <f t="shared" si="33"/>
        <v>8.2292722023907434E-11</v>
      </c>
      <c r="K231" s="43">
        <f t="shared" si="34"/>
        <v>-100.84638572134295</v>
      </c>
      <c r="L231" s="22">
        <f t="shared" si="28"/>
        <v>0</v>
      </c>
      <c r="M231" s="24">
        <f t="shared" si="35"/>
        <v>0</v>
      </c>
      <c r="N231" s="9"/>
    </row>
    <row r="232" spans="1:14" x14ac:dyDescent="0.25">
      <c r="A232" s="2">
        <v>206</v>
      </c>
      <c r="B232" s="48">
        <f>'1. 50 MHz AWG Meas Data'!A208</f>
        <v>395.27488847299998</v>
      </c>
      <c r="C232" s="38">
        <f>'1. 50 MHz AWG Meas Data'!B208</f>
        <v>-98.154721671100006</v>
      </c>
      <c r="D232" s="38">
        <f t="shared" si="29"/>
        <v>-88.257721237498131</v>
      </c>
      <c r="E232" s="3">
        <f t="shared" si="30"/>
        <v>-23.875968992234419</v>
      </c>
      <c r="F232" s="42">
        <f t="shared" si="31"/>
        <v>-112.13369022973255</v>
      </c>
      <c r="G232" s="43">
        <f t="shared" si="27"/>
        <v>6.1183029443105734E-12</v>
      </c>
      <c r="H232" s="42">
        <f>'7. JGEN 156.25 MHz Calcs'!C229</f>
        <v>-101.269839789</v>
      </c>
      <c r="I232" s="43">
        <f t="shared" si="32"/>
        <v>7.4647629537239439E-11</v>
      </c>
      <c r="J232" s="43">
        <f t="shared" si="33"/>
        <v>7.4897945408717997E-11</v>
      </c>
      <c r="K232" s="43">
        <f t="shared" si="34"/>
        <v>-101.25530095650265</v>
      </c>
      <c r="L232" s="22">
        <f t="shared" si="28"/>
        <v>0</v>
      </c>
      <c r="M232" s="24">
        <f t="shared" si="35"/>
        <v>0</v>
      </c>
      <c r="N232" s="9"/>
    </row>
    <row r="233" spans="1:14" x14ac:dyDescent="0.25">
      <c r="A233" s="2">
        <v>207</v>
      </c>
      <c r="B233" s="48">
        <f>'1. 50 MHz AWG Meas Data'!A209</f>
        <v>402.39369086200003</v>
      </c>
      <c r="C233" s="38">
        <f>'1. 50 MHz AWG Meas Data'!B209</f>
        <v>-97.561460849699998</v>
      </c>
      <c r="D233" s="38">
        <f t="shared" si="29"/>
        <v>-87.664460416098123</v>
      </c>
      <c r="E233" s="3">
        <f t="shared" si="30"/>
        <v>-24.186046511606762</v>
      </c>
      <c r="F233" s="42">
        <f t="shared" si="31"/>
        <v>-111.85050692770488</v>
      </c>
      <c r="G233" s="43">
        <f t="shared" si="27"/>
        <v>6.5305432081320918E-12</v>
      </c>
      <c r="H233" s="42">
        <f>'7. JGEN 156.25 MHz Calcs'!C230</f>
        <v>-101.040178467</v>
      </c>
      <c r="I233" s="43">
        <f t="shared" si="32"/>
        <v>7.8701344785774908E-11</v>
      </c>
      <c r="J233" s="43">
        <f t="shared" si="33"/>
        <v>7.8971828304039535E-11</v>
      </c>
      <c r="K233" s="43">
        <f t="shared" si="34"/>
        <v>-101.02527807369182</v>
      </c>
      <c r="L233" s="22">
        <f t="shared" si="28"/>
        <v>0</v>
      </c>
      <c r="M233" s="24">
        <f t="shared" si="35"/>
        <v>0</v>
      </c>
      <c r="N233" s="9"/>
    </row>
    <row r="234" spans="1:14" x14ac:dyDescent="0.25">
      <c r="A234" s="2">
        <v>208</v>
      </c>
      <c r="B234" s="48">
        <f>'1. 50 MHz AWG Meas Data'!A210</f>
        <v>409.640701111</v>
      </c>
      <c r="C234" s="38">
        <f>'1. 50 MHz AWG Meas Data'!B210</f>
        <v>-99.338734832100002</v>
      </c>
      <c r="D234" s="38">
        <f t="shared" si="29"/>
        <v>-89.441734398498127</v>
      </c>
      <c r="E234" s="3">
        <f t="shared" si="30"/>
        <v>-24.496124030990817</v>
      </c>
      <c r="F234" s="42">
        <f t="shared" si="31"/>
        <v>-113.93785842948894</v>
      </c>
      <c r="G234" s="43">
        <f t="shared" si="27"/>
        <v>4.038444855820514E-12</v>
      </c>
      <c r="H234" s="42">
        <f>'7. JGEN 156.25 MHz Calcs'!C231</f>
        <v>-101.160705513</v>
      </c>
      <c r="I234" s="43">
        <f t="shared" si="32"/>
        <v>7.6547224555946032E-11</v>
      </c>
      <c r="J234" s="43">
        <f t="shared" si="33"/>
        <v>7.6653679781677342E-11</v>
      </c>
      <c r="K234" s="43">
        <f t="shared" si="34"/>
        <v>-101.15466991879174</v>
      </c>
      <c r="L234" s="22">
        <f t="shared" si="28"/>
        <v>0</v>
      </c>
      <c r="M234" s="24">
        <f t="shared" si="35"/>
        <v>0</v>
      </c>
      <c r="N234" s="9"/>
    </row>
    <row r="235" spans="1:14" x14ac:dyDescent="0.25">
      <c r="A235" s="2">
        <v>209</v>
      </c>
      <c r="B235" s="48">
        <f>'1. 50 MHz AWG Meas Data'!A211</f>
        <v>417.018228212</v>
      </c>
      <c r="C235" s="38">
        <f>'1. 50 MHz AWG Meas Data'!B211</f>
        <v>-99.941708946299997</v>
      </c>
      <c r="D235" s="38">
        <f t="shared" si="29"/>
        <v>-90.044708512698122</v>
      </c>
      <c r="E235" s="3">
        <f t="shared" si="30"/>
        <v>-24.806201550400427</v>
      </c>
      <c r="F235" s="42">
        <f t="shared" si="31"/>
        <v>-114.85091006309855</v>
      </c>
      <c r="G235" s="43">
        <f t="shared" si="27"/>
        <v>3.2727210789715918E-12</v>
      </c>
      <c r="H235" s="42">
        <f>'7. JGEN 156.25 MHz Calcs'!C232</f>
        <v>-101.4727049</v>
      </c>
      <c r="I235" s="43">
        <f t="shared" si="32"/>
        <v>7.1240918478641616E-11</v>
      </c>
      <c r="J235" s="43">
        <f t="shared" si="33"/>
        <v>7.1316051271373719E-11</v>
      </c>
      <c r="K235" s="43">
        <f t="shared" si="34"/>
        <v>-101.46812711465961</v>
      </c>
      <c r="L235" s="22">
        <f t="shared" si="28"/>
        <v>0</v>
      </c>
      <c r="M235" s="24">
        <f t="shared" si="35"/>
        <v>0</v>
      </c>
      <c r="N235" s="9"/>
    </row>
    <row r="236" spans="1:14" x14ac:dyDescent="0.25">
      <c r="A236" s="2">
        <v>210</v>
      </c>
      <c r="B236" s="48">
        <f>'1. 50 MHz AWG Meas Data'!A212</f>
        <v>424.52862273900001</v>
      </c>
      <c r="C236" s="38">
        <f>'1. 50 MHz AWG Meas Data'!B212</f>
        <v>-98.592091148700007</v>
      </c>
      <c r="D236" s="38">
        <f t="shared" si="29"/>
        <v>-88.695090715098132</v>
      </c>
      <c r="E236" s="3">
        <f t="shared" si="30"/>
        <v>-25.116279069751648</v>
      </c>
      <c r="F236" s="42">
        <f t="shared" si="31"/>
        <v>-113.81136978484977</v>
      </c>
      <c r="G236" s="43">
        <f t="shared" si="27"/>
        <v>4.1577945105220904E-12</v>
      </c>
      <c r="H236" s="42">
        <f>'7. JGEN 156.25 MHz Calcs'!C233</f>
        <v>-102.160852252</v>
      </c>
      <c r="I236" s="43">
        <f t="shared" si="32"/>
        <v>6.0801567362376536E-11</v>
      </c>
      <c r="J236" s="43">
        <f t="shared" si="33"/>
        <v>6.0943562817686815E-11</v>
      </c>
      <c r="K236" s="43">
        <f t="shared" si="34"/>
        <v>-102.15072160109541</v>
      </c>
      <c r="L236" s="22">
        <f t="shared" si="28"/>
        <v>0</v>
      </c>
      <c r="M236" s="24">
        <f t="shared" si="35"/>
        <v>0</v>
      </c>
      <c r="N236" s="9"/>
    </row>
    <row r="237" spans="1:14" x14ac:dyDescent="0.25">
      <c r="A237" s="2">
        <v>211</v>
      </c>
      <c r="B237" s="48">
        <f>'1. 50 MHz AWG Meas Data'!A213</f>
        <v>432.174277604</v>
      </c>
      <c r="C237" s="38">
        <f>'1. 50 MHz AWG Meas Data'!B213</f>
        <v>-98.632873802500001</v>
      </c>
      <c r="D237" s="38">
        <f t="shared" si="29"/>
        <v>-88.735873368898126</v>
      </c>
      <c r="E237" s="3">
        <f t="shared" si="30"/>
        <v>-25.426356589155784</v>
      </c>
      <c r="F237" s="42">
        <f t="shared" si="31"/>
        <v>-114.16222995805391</v>
      </c>
      <c r="G237" s="43">
        <f t="shared" si="27"/>
        <v>3.8351027512736264E-12</v>
      </c>
      <c r="H237" s="42">
        <f>'7. JGEN 156.25 MHz Calcs'!C234</f>
        <v>-102.680517464</v>
      </c>
      <c r="I237" s="43">
        <f t="shared" si="32"/>
        <v>5.3944634339001372E-11</v>
      </c>
      <c r="J237" s="43">
        <f t="shared" si="33"/>
        <v>5.4080787596718598E-11</v>
      </c>
      <c r="K237" s="43">
        <f t="shared" si="34"/>
        <v>-102.669569922436</v>
      </c>
      <c r="L237" s="22">
        <f t="shared" si="28"/>
        <v>0</v>
      </c>
      <c r="M237" s="24">
        <f t="shared" si="35"/>
        <v>0</v>
      </c>
      <c r="N237" s="9"/>
    </row>
    <row r="238" spans="1:14" x14ac:dyDescent="0.25">
      <c r="A238" s="2">
        <v>212</v>
      </c>
      <c r="B238" s="48">
        <f>'1. 50 MHz AWG Meas Data'!A214</f>
        <v>439.95762881000002</v>
      </c>
      <c r="C238" s="38">
        <f>'1. 50 MHz AWG Meas Data'!B214</f>
        <v>-99.25537113</v>
      </c>
      <c r="D238" s="38">
        <f t="shared" si="29"/>
        <v>-89.358370696398126</v>
      </c>
      <c r="E238" s="3">
        <f t="shared" si="30"/>
        <v>-25.736434108530734</v>
      </c>
      <c r="F238" s="42">
        <f t="shared" si="31"/>
        <v>-115.09480480492886</v>
      </c>
      <c r="G238" s="43">
        <f t="shared" si="27"/>
        <v>3.0939943729126828E-12</v>
      </c>
      <c r="H238" s="42">
        <f>'7. JGEN 156.25 MHz Calcs'!C235</f>
        <v>-102.757192707</v>
      </c>
      <c r="I238" s="43">
        <f t="shared" si="32"/>
        <v>5.3000593066478869E-11</v>
      </c>
      <c r="J238" s="43">
        <f t="shared" si="33"/>
        <v>5.3090824692955215E-11</v>
      </c>
      <c r="K238" s="43">
        <f t="shared" si="34"/>
        <v>-102.74980528438877</v>
      </c>
      <c r="L238" s="22">
        <f t="shared" si="28"/>
        <v>0</v>
      </c>
      <c r="M238" s="24">
        <f t="shared" si="35"/>
        <v>0</v>
      </c>
      <c r="N238" s="9"/>
    </row>
    <row r="239" spans="1:14" x14ac:dyDescent="0.25">
      <c r="A239" s="2">
        <v>213</v>
      </c>
      <c r="B239" s="48">
        <f>'1. 50 MHz AWG Meas Data'!A215</f>
        <v>447.88115623499999</v>
      </c>
      <c r="C239" s="38">
        <f>'1. 50 MHz AWG Meas Data'!B215</f>
        <v>-98.699325812200001</v>
      </c>
      <c r="D239" s="38">
        <f t="shared" si="29"/>
        <v>-88.802325378598127</v>
      </c>
      <c r="E239" s="3">
        <f t="shared" si="30"/>
        <v>-26.04651162792252</v>
      </c>
      <c r="F239" s="42">
        <f t="shared" si="31"/>
        <v>-114.84883700652065</v>
      </c>
      <c r="G239" s="43">
        <f t="shared" si="27"/>
        <v>3.2742836490161867E-12</v>
      </c>
      <c r="H239" s="42">
        <f>'7. JGEN 156.25 MHz Calcs'!C236</f>
        <v>-103.25465780899999</v>
      </c>
      <c r="I239" s="43">
        <f t="shared" si="32"/>
        <v>4.7264407618740389E-11</v>
      </c>
      <c r="J239" s="43">
        <f t="shared" si="33"/>
        <v>4.7377686319243776E-11</v>
      </c>
      <c r="K239" s="43">
        <f t="shared" si="34"/>
        <v>-103.2442615178801</v>
      </c>
      <c r="L239" s="22">
        <f t="shared" si="28"/>
        <v>0</v>
      </c>
      <c r="M239" s="24">
        <f t="shared" si="35"/>
        <v>0</v>
      </c>
      <c r="N239" s="9"/>
    </row>
    <row r="240" spans="1:14" x14ac:dyDescent="0.25">
      <c r="A240" s="2">
        <v>214</v>
      </c>
      <c r="B240" s="48">
        <f>'1. 50 MHz AWG Meas Data'!A216</f>
        <v>455.94738441700002</v>
      </c>
      <c r="C240" s="38">
        <f>'1. 50 MHz AWG Meas Data'!B216</f>
        <v>-97.230097814299995</v>
      </c>
      <c r="D240" s="38">
        <f t="shared" si="29"/>
        <v>-87.333097380698121</v>
      </c>
      <c r="E240" s="3">
        <f t="shared" si="30"/>
        <v>-26.356589147299104</v>
      </c>
      <c r="F240" s="42">
        <f t="shared" si="31"/>
        <v>-113.68968652799722</v>
      </c>
      <c r="G240" s="43">
        <f t="shared" si="27"/>
        <v>4.2759374858180557E-12</v>
      </c>
      <c r="H240" s="42">
        <f>'7. JGEN 156.25 MHz Calcs'!C237</f>
        <v>-104.377132472</v>
      </c>
      <c r="I240" s="43">
        <f t="shared" si="32"/>
        <v>3.6499486353382276E-11</v>
      </c>
      <c r="J240" s="43">
        <f t="shared" si="33"/>
        <v>3.6749097205827563E-11</v>
      </c>
      <c r="K240" s="43">
        <f t="shared" si="34"/>
        <v>-104.34753325514299</v>
      </c>
      <c r="L240" s="22">
        <f t="shared" si="28"/>
        <v>0</v>
      </c>
      <c r="M240" s="24">
        <f t="shared" si="35"/>
        <v>0</v>
      </c>
      <c r="N240" s="9"/>
    </row>
    <row r="241" spans="1:14" x14ac:dyDescent="0.25">
      <c r="A241" s="2">
        <v>215</v>
      </c>
      <c r="B241" s="48">
        <f>'1. 50 MHz AWG Meas Data'!A217</f>
        <v>464.15888336099999</v>
      </c>
      <c r="C241" s="38">
        <f>'1. 50 MHz AWG Meas Data'!B217</f>
        <v>-97.355693935900007</v>
      </c>
      <c r="D241" s="38">
        <f t="shared" si="29"/>
        <v>-87.458693502298132</v>
      </c>
      <c r="E241" s="3">
        <f t="shared" si="30"/>
        <v>-26.666666666656269</v>
      </c>
      <c r="F241" s="42">
        <f t="shared" si="31"/>
        <v>-114.1253601689544</v>
      </c>
      <c r="G241" s="43">
        <f t="shared" si="27"/>
        <v>3.8677997687883421E-12</v>
      </c>
      <c r="H241" s="42">
        <f>'7. JGEN 156.25 MHz Calcs'!C238</f>
        <v>-103.953304958</v>
      </c>
      <c r="I241" s="43">
        <f t="shared" si="32"/>
        <v>4.0241068537552786E-11</v>
      </c>
      <c r="J241" s="43">
        <f t="shared" si="33"/>
        <v>4.0426519416040011E-11</v>
      </c>
      <c r="K241" s="43">
        <f t="shared" si="34"/>
        <v>-103.93333648314544</v>
      </c>
      <c r="L241" s="22">
        <f t="shared" si="28"/>
        <v>0</v>
      </c>
      <c r="M241" s="24">
        <f t="shared" si="35"/>
        <v>0</v>
      </c>
      <c r="N241" s="9"/>
    </row>
    <row r="242" spans="1:14" x14ac:dyDescent="0.25">
      <c r="A242" s="2">
        <v>216</v>
      </c>
      <c r="B242" s="48">
        <f>'1. 50 MHz AWG Meas Data'!A218</f>
        <v>472.51826935899999</v>
      </c>
      <c r="C242" s="38">
        <f>'1. 50 MHz AWG Meas Data'!B218</f>
        <v>-98.8817232241</v>
      </c>
      <c r="D242" s="38">
        <f t="shared" si="29"/>
        <v>-88.984722790498125</v>
      </c>
      <c r="E242" s="3">
        <f t="shared" si="30"/>
        <v>-26.976744186058028</v>
      </c>
      <c r="F242" s="42">
        <f t="shared" si="31"/>
        <v>-115.96146697655615</v>
      </c>
      <c r="G242" s="43">
        <f t="shared" si="27"/>
        <v>2.5342724496370463E-12</v>
      </c>
      <c r="H242" s="42">
        <f>'7. JGEN 156.25 MHz Calcs'!C239</f>
        <v>-103.63043171299999</v>
      </c>
      <c r="I242" s="43">
        <f t="shared" si="32"/>
        <v>4.334677871238921E-11</v>
      </c>
      <c r="J242" s="43">
        <f t="shared" si="33"/>
        <v>4.3420798721232986E-11</v>
      </c>
      <c r="K242" s="43">
        <f t="shared" si="34"/>
        <v>-103.62302192004731</v>
      </c>
      <c r="L242" s="22">
        <f t="shared" si="28"/>
        <v>0</v>
      </c>
      <c r="M242" s="24">
        <f t="shared" si="35"/>
        <v>0</v>
      </c>
      <c r="N242" s="9"/>
    </row>
    <row r="243" spans="1:14" x14ac:dyDescent="0.25">
      <c r="A243" s="2">
        <v>217</v>
      </c>
      <c r="B243" s="48">
        <f>'1. 50 MHz AWG Meas Data'!A219</f>
        <v>481.028205818</v>
      </c>
      <c r="C243" s="38">
        <f>'1. 50 MHz AWG Meas Data'!B219</f>
        <v>-99.934623122800005</v>
      </c>
      <c r="D243" s="38">
        <f t="shared" si="29"/>
        <v>-90.03762268919813</v>
      </c>
      <c r="E243" s="3">
        <f t="shared" si="30"/>
        <v>-27.286821705428956</v>
      </c>
      <c r="F243" s="42">
        <f t="shared" si="31"/>
        <v>-117.32444439462708</v>
      </c>
      <c r="G243" s="43">
        <f t="shared" si="27"/>
        <v>1.8516357641213285E-12</v>
      </c>
      <c r="H243" s="42">
        <f>'7. JGEN 156.25 MHz Calcs'!C240</f>
        <v>-103.03766923000001</v>
      </c>
      <c r="I243" s="43">
        <f t="shared" si="32"/>
        <v>4.9685890395984663E-11</v>
      </c>
      <c r="J243" s="43">
        <f t="shared" si="33"/>
        <v>4.9720380725058558E-11</v>
      </c>
      <c r="K243" s="43">
        <f t="shared" si="34"/>
        <v>-103.03465554484154</v>
      </c>
      <c r="L243" s="22">
        <f t="shared" si="28"/>
        <v>0</v>
      </c>
      <c r="M243" s="24">
        <f t="shared" si="35"/>
        <v>0</v>
      </c>
      <c r="N243" s="9"/>
    </row>
    <row r="244" spans="1:14" x14ac:dyDescent="0.25">
      <c r="A244" s="2">
        <v>218</v>
      </c>
      <c r="B244" s="48">
        <f>'1. 50 MHz AWG Meas Data'!A220</f>
        <v>489.69140411500001</v>
      </c>
      <c r="C244" s="38">
        <f>'1. 50 MHz AWG Meas Data'!B220</f>
        <v>-100.653107648</v>
      </c>
      <c r="D244" s="38">
        <f t="shared" si="29"/>
        <v>-90.756107214398128</v>
      </c>
      <c r="E244" s="3">
        <f t="shared" si="30"/>
        <v>-27.596899224793454</v>
      </c>
      <c r="F244" s="42">
        <f t="shared" si="31"/>
        <v>-118.35300643919157</v>
      </c>
      <c r="G244" s="43">
        <f t="shared" si="27"/>
        <v>1.4611653205807446E-12</v>
      </c>
      <c r="H244" s="42">
        <f>'7. JGEN 156.25 MHz Calcs'!C241</f>
        <v>-104.523104156</v>
      </c>
      <c r="I244" s="43">
        <f t="shared" si="32"/>
        <v>3.5293081937373016E-11</v>
      </c>
      <c r="J244" s="43">
        <f t="shared" si="33"/>
        <v>3.5323315766391369E-11</v>
      </c>
      <c r="K244" s="43">
        <f t="shared" si="34"/>
        <v>-104.51938536366883</v>
      </c>
      <c r="L244" s="22">
        <f t="shared" si="28"/>
        <v>0</v>
      </c>
      <c r="M244" s="24">
        <f t="shared" si="35"/>
        <v>0</v>
      </c>
      <c r="N244" s="9"/>
    </row>
    <row r="245" spans="1:14" x14ac:dyDescent="0.25">
      <c r="A245" s="2">
        <v>219</v>
      </c>
      <c r="B245" s="48">
        <f>'1. 50 MHz AWG Meas Data'!A221</f>
        <v>498.51062445899998</v>
      </c>
      <c r="C245" s="38">
        <f>'1. 50 MHz AWG Meas Data'!B221</f>
        <v>-99.673101565799996</v>
      </c>
      <c r="D245" s="38">
        <f t="shared" si="29"/>
        <v>-89.776101132198121</v>
      </c>
      <c r="E245" s="3">
        <f t="shared" si="30"/>
        <v>-27.90697674420165</v>
      </c>
      <c r="F245" s="42">
        <f t="shared" si="31"/>
        <v>-117.68307787639978</v>
      </c>
      <c r="G245" s="43">
        <f t="shared" si="27"/>
        <v>1.7048737044286304E-12</v>
      </c>
      <c r="H245" s="42">
        <f>'7. JGEN 156.25 MHz Calcs'!C242</f>
        <v>-104.936328738</v>
      </c>
      <c r="I245" s="43">
        <f t="shared" si="32"/>
        <v>3.2089808559417164E-11</v>
      </c>
      <c r="J245" s="43">
        <f t="shared" si="33"/>
        <v>3.213506508050194E-11</v>
      </c>
      <c r="K245" s="43">
        <f t="shared" si="34"/>
        <v>-104.93020816211828</v>
      </c>
      <c r="L245" s="22">
        <f t="shared" si="28"/>
        <v>0</v>
      </c>
      <c r="M245" s="24">
        <f t="shared" si="35"/>
        <v>0</v>
      </c>
      <c r="N245" s="9"/>
    </row>
    <row r="246" spans="1:14" x14ac:dyDescent="0.25">
      <c r="A246" s="2">
        <v>220</v>
      </c>
      <c r="B246" s="48">
        <f>'1. 50 MHz AWG Meas Data'!A222</f>
        <v>507.48867676600003</v>
      </c>
      <c r="C246" s="38">
        <f>'1. 50 MHz AWG Meas Data'!B222</f>
        <v>-98.526500439399996</v>
      </c>
      <c r="D246" s="38">
        <f t="shared" si="29"/>
        <v>-88.629500005798121</v>
      </c>
      <c r="E246" s="3">
        <f t="shared" si="30"/>
        <v>-28.217054263575164</v>
      </c>
      <c r="F246" s="42">
        <f t="shared" si="31"/>
        <v>-116.84655426937329</v>
      </c>
      <c r="G246" s="43">
        <f t="shared" si="27"/>
        <v>2.0670194968442368E-12</v>
      </c>
      <c r="H246" s="42">
        <f>'7. JGEN 156.25 MHz Calcs'!C243</f>
        <v>-105.09715007600001</v>
      </c>
      <c r="I246" s="43">
        <f t="shared" si="32"/>
        <v>3.0923240093931229E-11</v>
      </c>
      <c r="J246" s="43">
        <f t="shared" si="33"/>
        <v>3.0992246570832034E-11</v>
      </c>
      <c r="K246" s="43">
        <f t="shared" si="34"/>
        <v>-105.08746941413111</v>
      </c>
      <c r="L246" s="22">
        <f t="shared" si="28"/>
        <v>0</v>
      </c>
      <c r="M246" s="24">
        <f t="shared" si="35"/>
        <v>0</v>
      </c>
      <c r="N246" s="9"/>
    </row>
    <row r="247" spans="1:14" x14ac:dyDescent="0.25">
      <c r="A247" s="2">
        <v>221</v>
      </c>
      <c r="B247" s="48">
        <f>'1. 50 MHz AWG Meas Data'!A223</f>
        <v>516.62842156099998</v>
      </c>
      <c r="C247" s="38">
        <f>'1. 50 MHz AWG Meas Data'!B223</f>
        <v>-98.927472807599997</v>
      </c>
      <c r="D247" s="38">
        <f t="shared" si="29"/>
        <v>-89.030472373998123</v>
      </c>
      <c r="E247" s="3">
        <f t="shared" si="30"/>
        <v>-28.527131782944362</v>
      </c>
      <c r="F247" s="42">
        <f t="shared" si="31"/>
        <v>-117.55760415694249</v>
      </c>
      <c r="G247" s="43">
        <f t="shared" si="27"/>
        <v>1.7548483201915246E-12</v>
      </c>
      <c r="H247" s="42">
        <f>'7. JGEN 156.25 MHz Calcs'!C244</f>
        <v>-105.31497294</v>
      </c>
      <c r="I247" s="43">
        <f t="shared" si="32"/>
        <v>2.9410520187831832E-11</v>
      </c>
      <c r="J247" s="43">
        <f t="shared" si="33"/>
        <v>2.9462827263277751E-11</v>
      </c>
      <c r="K247" s="43">
        <f t="shared" si="34"/>
        <v>-105.30725580442291</v>
      </c>
      <c r="L247" s="22">
        <f t="shared" si="28"/>
        <v>0</v>
      </c>
      <c r="M247" s="24">
        <f t="shared" si="35"/>
        <v>0</v>
      </c>
      <c r="N247" s="9"/>
    </row>
    <row r="248" spans="1:14" x14ac:dyDescent="0.25">
      <c r="A248" s="2">
        <v>222</v>
      </c>
      <c r="B248" s="48">
        <f>'1. 50 MHz AWG Meas Data'!A224</f>
        <v>525.93277088599996</v>
      </c>
      <c r="C248" s="38">
        <f>'1. 50 MHz AWG Meas Data'!B224</f>
        <v>-100.796286401</v>
      </c>
      <c r="D248" s="38">
        <f t="shared" si="29"/>
        <v>-90.899285967398129</v>
      </c>
      <c r="E248" s="3">
        <f t="shared" si="30"/>
        <v>-28.837209302326681</v>
      </c>
      <c r="F248" s="42">
        <f t="shared" si="31"/>
        <v>-119.73649526972481</v>
      </c>
      <c r="G248" s="43">
        <f t="shared" si="27"/>
        <v>1.0625526849118652E-12</v>
      </c>
      <c r="H248" s="42">
        <f>'7. JGEN 156.25 MHz Calcs'!C245</f>
        <v>-105.936465426</v>
      </c>
      <c r="I248" s="43">
        <f t="shared" si="32"/>
        <v>2.548903874184174E-11</v>
      </c>
      <c r="J248" s="43">
        <f t="shared" si="33"/>
        <v>2.5511176260441669E-11</v>
      </c>
      <c r="K248" s="43">
        <f t="shared" si="34"/>
        <v>-105.93269516629645</v>
      </c>
      <c r="L248" s="22">
        <f t="shared" si="28"/>
        <v>0</v>
      </c>
      <c r="M248" s="24">
        <f t="shared" si="35"/>
        <v>0</v>
      </c>
      <c r="N248" s="9"/>
    </row>
    <row r="249" spans="1:14" x14ac:dyDescent="0.25">
      <c r="A249" s="2">
        <v>223</v>
      </c>
      <c r="B249" s="48">
        <f>'1. 50 MHz AWG Meas Data'!A225</f>
        <v>535.40468922699995</v>
      </c>
      <c r="C249" s="38">
        <f>'1. 50 MHz AWG Meas Data'!B225</f>
        <v>-100.38813620000001</v>
      </c>
      <c r="D249" s="38">
        <f t="shared" si="29"/>
        <v>-90.491135766398131</v>
      </c>
      <c r="E249" s="3">
        <f t="shared" si="30"/>
        <v>-29.147286821701279</v>
      </c>
      <c r="F249" s="42">
        <f t="shared" si="31"/>
        <v>-119.63842258809942</v>
      </c>
      <c r="G249" s="43">
        <f t="shared" si="27"/>
        <v>1.0868202986688822E-12</v>
      </c>
      <c r="H249" s="42">
        <f>'7. JGEN 156.25 MHz Calcs'!C246</f>
        <v>-105.96895075400001</v>
      </c>
      <c r="I249" s="43">
        <f t="shared" si="32"/>
        <v>2.5299091431507062E-11</v>
      </c>
      <c r="J249" s="43">
        <f t="shared" si="33"/>
        <v>2.5322424955389891E-11</v>
      </c>
      <c r="K249" s="43">
        <f t="shared" si="34"/>
        <v>-105.96494707251964</v>
      </c>
      <c r="L249" s="22">
        <f t="shared" si="28"/>
        <v>0</v>
      </c>
      <c r="M249" s="24">
        <f t="shared" si="35"/>
        <v>0</v>
      </c>
      <c r="N249" s="9"/>
    </row>
    <row r="250" spans="1:14" x14ac:dyDescent="0.25">
      <c r="A250" s="2">
        <v>224</v>
      </c>
      <c r="B250" s="48">
        <f>'1. 50 MHz AWG Meas Data'!A226</f>
        <v>545.047194461</v>
      </c>
      <c r="C250" s="38">
        <f>'1. 50 MHz AWG Meas Data'!B226</f>
        <v>-100.08645665500001</v>
      </c>
      <c r="D250" s="38">
        <f t="shared" si="29"/>
        <v>-90.189456221398132</v>
      </c>
      <c r="E250" s="3">
        <f t="shared" si="30"/>
        <v>-29.457364341091253</v>
      </c>
      <c r="F250" s="42">
        <f t="shared" si="31"/>
        <v>-119.64682056248938</v>
      </c>
      <c r="G250" s="43">
        <f t="shared" si="27"/>
        <v>1.0847207393719573E-12</v>
      </c>
      <c r="H250" s="42">
        <f>'7. JGEN 156.25 MHz Calcs'!C247</f>
        <v>-106.35794365700001</v>
      </c>
      <c r="I250" s="43">
        <f t="shared" si="32"/>
        <v>2.3131597900440626E-11</v>
      </c>
      <c r="J250" s="43">
        <f t="shared" si="33"/>
        <v>2.3157017090076451E-11</v>
      </c>
      <c r="K250" s="43">
        <f t="shared" si="34"/>
        <v>-106.35317383837173</v>
      </c>
      <c r="L250" s="22">
        <f t="shared" si="28"/>
        <v>0</v>
      </c>
      <c r="M250" s="24">
        <f t="shared" si="35"/>
        <v>0</v>
      </c>
      <c r="N250" s="9"/>
    </row>
    <row r="251" spans="1:14" x14ac:dyDescent="0.25">
      <c r="A251" s="2">
        <v>225</v>
      </c>
      <c r="B251" s="48">
        <f>'1. 50 MHz AWG Meas Data'!A227</f>
        <v>554.86335881499997</v>
      </c>
      <c r="C251" s="38">
        <f>'1. 50 MHz AWG Meas Data'!B227</f>
        <v>-99.708784129400001</v>
      </c>
      <c r="D251" s="38">
        <f t="shared" si="29"/>
        <v>-89.811783695798127</v>
      </c>
      <c r="E251" s="3">
        <f t="shared" si="30"/>
        <v>-29.767441860480478</v>
      </c>
      <c r="F251" s="42">
        <f t="shared" si="31"/>
        <v>-119.5792255562786</v>
      </c>
      <c r="G251" s="43">
        <f t="shared" si="27"/>
        <v>1.1017357560319431E-12</v>
      </c>
      <c r="H251" s="42">
        <f>'7. JGEN 156.25 MHz Calcs'!C248</f>
        <v>-107.285675048</v>
      </c>
      <c r="I251" s="43">
        <f t="shared" si="32"/>
        <v>1.868239263895764E-11</v>
      </c>
      <c r="J251" s="43">
        <f t="shared" si="33"/>
        <v>1.8714850156821932E-11</v>
      </c>
      <c r="K251" s="43">
        <f t="shared" si="34"/>
        <v>-107.27813645777766</v>
      </c>
      <c r="L251" s="22">
        <f t="shared" si="28"/>
        <v>0</v>
      </c>
      <c r="M251" s="24">
        <f t="shared" si="35"/>
        <v>0</v>
      </c>
      <c r="N251" s="9"/>
    </row>
    <row r="252" spans="1:14" x14ac:dyDescent="0.25">
      <c r="A252" s="2">
        <v>226</v>
      </c>
      <c r="B252" s="48">
        <f>'1. 50 MHz AWG Meas Data'!A228</f>
        <v>564.85630984600004</v>
      </c>
      <c r="C252" s="38">
        <f>'1. 50 MHz AWG Meas Data'!B228</f>
        <v>-99.817096035000006</v>
      </c>
      <c r="D252" s="38">
        <f t="shared" si="29"/>
        <v>-89.920095601398131</v>
      </c>
      <c r="E252" s="3">
        <f t="shared" si="30"/>
        <v>-30.077519379852347</v>
      </c>
      <c r="F252" s="42">
        <f t="shared" si="31"/>
        <v>-119.99761498125048</v>
      </c>
      <c r="G252" s="43">
        <f t="shared" si="27"/>
        <v>1.000549321683839E-12</v>
      </c>
      <c r="H252" s="42">
        <f>'7. JGEN 156.25 MHz Calcs'!C249</f>
        <v>-107.25034119</v>
      </c>
      <c r="I252" s="43">
        <f t="shared" si="32"/>
        <v>1.8835011122496717E-11</v>
      </c>
      <c r="J252" s="43">
        <f t="shared" si="33"/>
        <v>1.8861567881003345E-11</v>
      </c>
      <c r="K252" s="43">
        <f t="shared" si="34"/>
        <v>-107.24422209066019</v>
      </c>
      <c r="L252" s="22">
        <f t="shared" si="28"/>
        <v>0</v>
      </c>
      <c r="M252" s="24">
        <f t="shared" si="35"/>
        <v>0</v>
      </c>
      <c r="N252" s="9"/>
    </row>
    <row r="253" spans="1:14" x14ac:dyDescent="0.25">
      <c r="A253" s="2">
        <v>227</v>
      </c>
      <c r="B253" s="48">
        <f>'1. 50 MHz AWG Meas Data'!A229</f>
        <v>575.029231439</v>
      </c>
      <c r="C253" s="38">
        <f>'1. 50 MHz AWG Meas Data'!B229</f>
        <v>-99.546811560600005</v>
      </c>
      <c r="D253" s="38">
        <f t="shared" si="29"/>
        <v>-89.649811126998131</v>
      </c>
      <c r="E253" s="3">
        <f t="shared" si="30"/>
        <v>-30.387596899235703</v>
      </c>
      <c r="F253" s="42">
        <f t="shared" si="31"/>
        <v>-120.03740802623383</v>
      </c>
      <c r="G253" s="43">
        <f t="shared" si="27"/>
        <v>9.9142347369457916E-13</v>
      </c>
      <c r="H253" s="42">
        <f>'7. JGEN 156.25 MHz Calcs'!C250</f>
        <v>-107.310544643</v>
      </c>
      <c r="I253" s="43">
        <f t="shared" si="32"/>
        <v>1.8575714848860215E-11</v>
      </c>
      <c r="J253" s="43">
        <f t="shared" si="33"/>
        <v>1.8602153172424918E-11</v>
      </c>
      <c r="K253" s="43">
        <f t="shared" si="34"/>
        <v>-107.30436783912096</v>
      </c>
      <c r="L253" s="22">
        <f t="shared" si="28"/>
        <v>0</v>
      </c>
      <c r="M253" s="24">
        <f t="shared" si="35"/>
        <v>0</v>
      </c>
      <c r="N253" s="9"/>
    </row>
    <row r="254" spans="1:14" x14ac:dyDescent="0.25">
      <c r="A254" s="2">
        <v>228</v>
      </c>
      <c r="B254" s="48">
        <f>'1. 50 MHz AWG Meas Data'!A230</f>
        <v>585.38536481799997</v>
      </c>
      <c r="C254" s="38">
        <f>'1. 50 MHz AWG Meas Data'!B230</f>
        <v>-100.075276196</v>
      </c>
      <c r="D254" s="38">
        <f t="shared" si="29"/>
        <v>-90.17827576239813</v>
      </c>
      <c r="E254" s="3">
        <f t="shared" si="30"/>
        <v>-30.697674418599252</v>
      </c>
      <c r="F254" s="42">
        <f t="shared" si="31"/>
        <v>-120.87595018099738</v>
      </c>
      <c r="G254" s="43">
        <f t="shared" si="27"/>
        <v>8.1734419388328718E-13</v>
      </c>
      <c r="H254" s="42">
        <f>'7. JGEN 156.25 MHz Calcs'!C251</f>
        <v>-107.528917713</v>
      </c>
      <c r="I254" s="43">
        <f t="shared" si="32"/>
        <v>1.7664779823817965E-11</v>
      </c>
      <c r="J254" s="43">
        <f t="shared" si="33"/>
        <v>1.7683678852411932E-11</v>
      </c>
      <c r="K254" s="43">
        <f t="shared" si="34"/>
        <v>-107.52427380776558</v>
      </c>
      <c r="L254" s="22">
        <f t="shared" si="28"/>
        <v>0</v>
      </c>
      <c r="M254" s="24">
        <f t="shared" si="35"/>
        <v>0</v>
      </c>
      <c r="N254" s="9"/>
    </row>
    <row r="255" spans="1:14" x14ac:dyDescent="0.25">
      <c r="A255" s="2">
        <v>229</v>
      </c>
      <c r="B255" s="48">
        <f>'1. 50 MHz AWG Meas Data'!A231</f>
        <v>595.92800958299995</v>
      </c>
      <c r="C255" s="38">
        <f>'1. 50 MHz AWG Meas Data'!B231</f>
        <v>-99.456757397399997</v>
      </c>
      <c r="D255" s="38">
        <f t="shared" si="29"/>
        <v>-89.559756963798122</v>
      </c>
      <c r="E255" s="3">
        <f t="shared" si="30"/>
        <v>-31.007751937982199</v>
      </c>
      <c r="F255" s="42">
        <f t="shared" si="31"/>
        <v>-120.56750890178031</v>
      </c>
      <c r="G255" s="43">
        <f t="shared" si="27"/>
        <v>8.7750401009995246E-13</v>
      </c>
      <c r="H255" s="42">
        <f>'7. JGEN 156.25 MHz Calcs'!C252</f>
        <v>-107.776084803</v>
      </c>
      <c r="I255" s="43">
        <f t="shared" si="32"/>
        <v>1.6687509259947862E-11</v>
      </c>
      <c r="J255" s="43">
        <f t="shared" si="33"/>
        <v>1.6710564879398517E-11</v>
      </c>
      <c r="K255" s="43">
        <f t="shared" si="34"/>
        <v>-107.77008869085708</v>
      </c>
      <c r="L255" s="22">
        <f t="shared" si="28"/>
        <v>0</v>
      </c>
      <c r="M255" s="24">
        <f t="shared" si="35"/>
        <v>0</v>
      </c>
      <c r="N255" s="9"/>
    </row>
    <row r="256" spans="1:14" x14ac:dyDescent="0.25">
      <c r="A256" s="2">
        <v>230</v>
      </c>
      <c r="B256" s="48">
        <f>'1. 50 MHz AWG Meas Data'!A232</f>
        <v>606.66052475699996</v>
      </c>
      <c r="C256" s="38">
        <f>'1. 50 MHz AWG Meas Data'!B232</f>
        <v>-99.341971187400006</v>
      </c>
      <c r="D256" s="38">
        <f t="shared" si="29"/>
        <v>-89.444970753798131</v>
      </c>
      <c r="E256" s="3">
        <f t="shared" si="30"/>
        <v>-31.317829457365125</v>
      </c>
      <c r="F256" s="42">
        <f t="shared" si="31"/>
        <v>-120.76280021116325</v>
      </c>
      <c r="G256" s="43">
        <f t="shared" si="27"/>
        <v>8.38918900306231E-13</v>
      </c>
      <c r="H256" s="42">
        <f>'7. JGEN 156.25 MHz Calcs'!C253</f>
        <v>-108.8285053</v>
      </c>
      <c r="I256" s="43">
        <f t="shared" si="32"/>
        <v>1.3096325782758951E-11</v>
      </c>
      <c r="J256" s="43">
        <f t="shared" si="33"/>
        <v>1.3123167831337366E-11</v>
      </c>
      <c r="K256" s="43">
        <f t="shared" si="34"/>
        <v>-108.81961316972117</v>
      </c>
      <c r="L256" s="22">
        <f t="shared" si="28"/>
        <v>0</v>
      </c>
      <c r="M256" s="24">
        <f t="shared" si="35"/>
        <v>0</v>
      </c>
      <c r="N256" s="9"/>
    </row>
    <row r="257" spans="1:14" x14ac:dyDescent="0.25">
      <c r="A257" s="2">
        <v>231</v>
      </c>
      <c r="B257" s="48">
        <f>'1. 50 MHz AWG Meas Data'!A233</f>
        <v>617.58632985899999</v>
      </c>
      <c r="C257" s="38">
        <f>'1. 50 MHz AWG Meas Data'!B233</f>
        <v>-99.290093876399993</v>
      </c>
      <c r="D257" s="38">
        <f t="shared" si="29"/>
        <v>-89.393093442798119</v>
      </c>
      <c r="E257" s="3">
        <f t="shared" si="30"/>
        <v>-31.627906976753021</v>
      </c>
      <c r="F257" s="42">
        <f t="shared" si="31"/>
        <v>-121.02100041955114</v>
      </c>
      <c r="G257" s="43">
        <f t="shared" si="27"/>
        <v>7.9049651211038897E-13</v>
      </c>
      <c r="H257" s="42">
        <f>'7. JGEN 156.25 MHz Calcs'!C254</f>
        <v>-109.511249151</v>
      </c>
      <c r="I257" s="43">
        <f t="shared" si="32"/>
        <v>1.1191159484835202E-11</v>
      </c>
      <c r="J257" s="43">
        <f t="shared" si="33"/>
        <v>1.1219043424048042E-11</v>
      </c>
      <c r="K257" s="43">
        <f t="shared" si="34"/>
        <v>-109.50044171009245</v>
      </c>
      <c r="L257" s="22">
        <f t="shared" si="28"/>
        <v>0</v>
      </c>
      <c r="M257" s="24">
        <f t="shared" si="35"/>
        <v>0</v>
      </c>
      <c r="N257" s="9"/>
    </row>
    <row r="258" spans="1:14" x14ac:dyDescent="0.25">
      <c r="A258" s="2">
        <v>232</v>
      </c>
      <c r="B258" s="48">
        <f>'1. 50 MHz AWG Meas Data'!A234</f>
        <v>628.70890599200004</v>
      </c>
      <c r="C258" s="38">
        <f>'1. 50 MHz AWG Meas Data'!B234</f>
        <v>-98.025381265799993</v>
      </c>
      <c r="D258" s="38">
        <f t="shared" si="29"/>
        <v>-88.128380832198118</v>
      </c>
      <c r="E258" s="3">
        <f t="shared" si="30"/>
        <v>-31.937984496131659</v>
      </c>
      <c r="F258" s="42">
        <f t="shared" si="31"/>
        <v>-120.06636532832978</v>
      </c>
      <c r="G258" s="43">
        <f t="shared" si="27"/>
        <v>9.8483498322022265E-13</v>
      </c>
      <c r="H258" s="42">
        <f>'7. JGEN 156.25 MHz Calcs'!C255</f>
        <v>-109.146619509</v>
      </c>
      <c r="I258" s="43">
        <f t="shared" si="32"/>
        <v>1.2171330323286119E-11</v>
      </c>
      <c r="J258" s="43">
        <f t="shared" si="33"/>
        <v>1.2211108949752212E-11</v>
      </c>
      <c r="K258" s="43">
        <f t="shared" si="34"/>
        <v>-109.13244893885688</v>
      </c>
      <c r="L258" s="22">
        <f t="shared" si="28"/>
        <v>0</v>
      </c>
      <c r="M258" s="24">
        <f t="shared" si="35"/>
        <v>0</v>
      </c>
      <c r="N258" s="9"/>
    </row>
    <row r="259" spans="1:14" x14ac:dyDescent="0.25">
      <c r="A259" s="2">
        <v>233</v>
      </c>
      <c r="B259" s="48">
        <f>'1. 50 MHz AWG Meas Data'!A235</f>
        <v>640.03179695300003</v>
      </c>
      <c r="C259" s="38">
        <f>'1. 50 MHz AWG Meas Data'!B235</f>
        <v>-99.806798876100004</v>
      </c>
      <c r="D259" s="38">
        <f t="shared" si="29"/>
        <v>-89.909798442498129</v>
      </c>
      <c r="E259" s="3">
        <f t="shared" si="30"/>
        <v>-32.248062015492998</v>
      </c>
      <c r="F259" s="42">
        <f t="shared" si="31"/>
        <v>-122.15786045799112</v>
      </c>
      <c r="G259" s="43">
        <f t="shared" si="27"/>
        <v>6.0843467143080273E-13</v>
      </c>
      <c r="H259" s="42">
        <f>'7. JGEN 156.25 MHz Calcs'!C256</f>
        <v>-109.636325816</v>
      </c>
      <c r="I259" s="43">
        <f t="shared" si="32"/>
        <v>1.0873451417806994E-11</v>
      </c>
      <c r="J259" s="43">
        <f t="shared" si="33"/>
        <v>1.0890460894048885E-11</v>
      </c>
      <c r="K259" s="43">
        <f t="shared" si="34"/>
        <v>-109.62953740124247</v>
      </c>
      <c r="L259" s="22">
        <f t="shared" si="28"/>
        <v>0</v>
      </c>
      <c r="M259" s="24">
        <f t="shared" si="35"/>
        <v>0</v>
      </c>
      <c r="N259" s="9"/>
    </row>
    <row r="260" spans="1:14" x14ac:dyDescent="0.25">
      <c r="A260" s="2">
        <v>234</v>
      </c>
      <c r="B260" s="48">
        <f>'1. 50 MHz AWG Meas Data'!A236</f>
        <v>651.55861036399995</v>
      </c>
      <c r="C260" s="38">
        <f>'1. 50 MHz AWG Meas Data'!B236</f>
        <v>-97.773121634700004</v>
      </c>
      <c r="D260" s="38">
        <f t="shared" si="29"/>
        <v>-87.87612120109813</v>
      </c>
      <c r="E260" s="3">
        <f t="shared" si="30"/>
        <v>-32.55813953488537</v>
      </c>
      <c r="F260" s="42">
        <f t="shared" si="31"/>
        <v>-120.4342607359835</v>
      </c>
      <c r="G260" s="43">
        <f t="shared" si="27"/>
        <v>9.0484444890804804E-13</v>
      </c>
      <c r="H260" s="42">
        <f>'7. JGEN 156.25 MHz Calcs'!C257</f>
        <v>-110.229600019</v>
      </c>
      <c r="I260" s="43">
        <f t="shared" si="32"/>
        <v>9.4850581574274386E-12</v>
      </c>
      <c r="J260" s="43">
        <f t="shared" si="33"/>
        <v>9.5281200520617126E-12</v>
      </c>
      <c r="K260" s="43">
        <f t="shared" si="34"/>
        <v>-110.20992779482933</v>
      </c>
      <c r="L260" s="22">
        <f t="shared" si="28"/>
        <v>0</v>
      </c>
      <c r="M260" s="24">
        <f t="shared" si="35"/>
        <v>0</v>
      </c>
      <c r="N260" s="9"/>
    </row>
    <row r="261" spans="1:14" x14ac:dyDescent="0.25">
      <c r="A261" s="2">
        <v>235</v>
      </c>
      <c r="B261" s="48">
        <f>'1. 50 MHz AWG Meas Data'!A237</f>
        <v>663.29301881599997</v>
      </c>
      <c r="C261" s="38">
        <f>'1. 50 MHz AWG Meas Data'!B237</f>
        <v>-98.203624479699997</v>
      </c>
      <c r="D261" s="38">
        <f t="shared" si="29"/>
        <v>-88.306624046098122</v>
      </c>
      <c r="E261" s="3">
        <f t="shared" si="30"/>
        <v>-32.868217054266204</v>
      </c>
      <c r="F261" s="42">
        <f t="shared" si="31"/>
        <v>-121.17484110036432</v>
      </c>
      <c r="G261" s="43">
        <f t="shared" si="27"/>
        <v>7.6298480673378948E-13</v>
      </c>
      <c r="H261" s="42">
        <f>'7. JGEN 156.25 MHz Calcs'!C258</f>
        <v>-110.11072823000001</v>
      </c>
      <c r="I261" s="43">
        <f t="shared" si="32"/>
        <v>9.7482616403567996E-12</v>
      </c>
      <c r="J261" s="43">
        <f t="shared" si="33"/>
        <v>9.7780750060611847E-12</v>
      </c>
      <c r="K261" s="43">
        <f t="shared" si="34"/>
        <v>-110.09746635655375</v>
      </c>
      <c r="L261" s="22">
        <f t="shared" si="28"/>
        <v>0</v>
      </c>
      <c r="M261" s="24">
        <f t="shared" si="35"/>
        <v>0</v>
      </c>
      <c r="N261" s="9"/>
    </row>
    <row r="262" spans="1:14" x14ac:dyDescent="0.25">
      <c r="A262" s="2">
        <v>236</v>
      </c>
      <c r="B262" s="48">
        <f>'1. 50 MHz AWG Meas Data'!A238</f>
        <v>675.23876104399994</v>
      </c>
      <c r="C262" s="38">
        <f>'1. 50 MHz AWG Meas Data'!B238</f>
        <v>-99.538591567799998</v>
      </c>
      <c r="D262" s="38">
        <f t="shared" si="29"/>
        <v>-89.641591134198123</v>
      </c>
      <c r="E262" s="3">
        <f t="shared" si="30"/>
        <v>-33.178294573635</v>
      </c>
      <c r="F262" s="42">
        <f t="shared" si="31"/>
        <v>-122.81988570783312</v>
      </c>
      <c r="G262" s="43">
        <f t="shared" si="27"/>
        <v>5.2240993694677556E-13</v>
      </c>
      <c r="H262" s="42">
        <f>'7. JGEN 156.25 MHz Calcs'!C259</f>
        <v>-111.135892904</v>
      </c>
      <c r="I262" s="43">
        <f t="shared" si="32"/>
        <v>7.6985814621656766E-12</v>
      </c>
      <c r="J262" s="43">
        <f t="shared" si="33"/>
        <v>7.7162859376659795E-12</v>
      </c>
      <c r="K262" s="43">
        <f t="shared" si="34"/>
        <v>-111.12591687346242</v>
      </c>
      <c r="L262" s="22">
        <f t="shared" si="28"/>
        <v>0</v>
      </c>
      <c r="M262" s="24">
        <f t="shared" si="35"/>
        <v>0</v>
      </c>
      <c r="N262" s="9"/>
    </row>
    <row r="263" spans="1:14" x14ac:dyDescent="0.25">
      <c r="A263" s="2">
        <v>237</v>
      </c>
      <c r="B263" s="48">
        <f>'1. 50 MHz AWG Meas Data'!A239</f>
        <v>687.39964311799997</v>
      </c>
      <c r="C263" s="38">
        <f>'1. 50 MHz AWG Meas Data'!B239</f>
        <v>-99.767720359400002</v>
      </c>
      <c r="D263" s="38">
        <f t="shared" si="29"/>
        <v>-89.870719925798127</v>
      </c>
      <c r="E263" s="3">
        <f t="shared" si="30"/>
        <v>-33.488372093024488</v>
      </c>
      <c r="F263" s="42">
        <f t="shared" si="31"/>
        <v>-123.35909201882262</v>
      </c>
      <c r="G263" s="43">
        <f t="shared" si="27"/>
        <v>4.6141403248959664E-13</v>
      </c>
      <c r="H263" s="42">
        <f>'7. JGEN 156.25 MHz Calcs'!C260</f>
        <v>-111.157649342</v>
      </c>
      <c r="I263" s="43">
        <f t="shared" si="32"/>
        <v>7.6601110513576671E-12</v>
      </c>
      <c r="J263" s="43">
        <f t="shared" si="33"/>
        <v>7.6739953237221994E-12</v>
      </c>
      <c r="K263" s="43">
        <f t="shared" si="34"/>
        <v>-111.14978469782251</v>
      </c>
      <c r="L263" s="22">
        <f t="shared" si="28"/>
        <v>0</v>
      </c>
      <c r="M263" s="24">
        <f t="shared" si="35"/>
        <v>0</v>
      </c>
      <c r="N263" s="9"/>
    </row>
    <row r="264" spans="1:14" x14ac:dyDescent="0.25">
      <c r="A264" s="2">
        <v>238</v>
      </c>
      <c r="B264" s="48">
        <f>'1. 50 MHz AWG Meas Data'!A240</f>
        <v>699.77953965200004</v>
      </c>
      <c r="C264" s="38">
        <f>'1. 50 MHz AWG Meas Data'!B240</f>
        <v>-100.647250884</v>
      </c>
      <c r="D264" s="38">
        <f t="shared" si="29"/>
        <v>-90.750250450398127</v>
      </c>
      <c r="E264" s="3">
        <f t="shared" si="30"/>
        <v>-33.798449612406749</v>
      </c>
      <c r="F264" s="42">
        <f t="shared" si="31"/>
        <v>-124.54870006280487</v>
      </c>
      <c r="G264" s="43">
        <f t="shared" si="27"/>
        <v>3.5085687727903647E-13</v>
      </c>
      <c r="H264" s="42">
        <f>'7. JGEN 156.25 MHz Calcs'!C261</f>
        <v>-111.74352624700001</v>
      </c>
      <c r="I264" s="43">
        <f t="shared" si="32"/>
        <v>6.6934091844907062E-12</v>
      </c>
      <c r="J264" s="43">
        <f t="shared" si="33"/>
        <v>6.702598530373018E-12</v>
      </c>
      <c r="K264" s="43">
        <f t="shared" si="34"/>
        <v>-111.73756793028369</v>
      </c>
      <c r="L264" s="22">
        <f t="shared" si="28"/>
        <v>0</v>
      </c>
      <c r="M264" s="24">
        <f t="shared" si="35"/>
        <v>0</v>
      </c>
      <c r="N264" s="9"/>
    </row>
    <row r="265" spans="1:14" x14ac:dyDescent="0.25">
      <c r="A265" s="2">
        <v>239</v>
      </c>
      <c r="B265" s="48">
        <f>'1. 50 MHz AWG Meas Data'!A241</f>
        <v>712.38239504199998</v>
      </c>
      <c r="C265" s="38">
        <f>'1. 50 MHz AWG Meas Data'!B241</f>
        <v>-100.23301492</v>
      </c>
      <c r="D265" s="38">
        <f t="shared" si="29"/>
        <v>-90.336014486398128</v>
      </c>
      <c r="E265" s="3">
        <f t="shared" si="30"/>
        <v>-34.108527131783752</v>
      </c>
      <c r="F265" s="42">
        <f t="shared" si="31"/>
        <v>-124.44454161818189</v>
      </c>
      <c r="G265" s="43">
        <f t="shared" si="27"/>
        <v>3.5937332528362472E-13</v>
      </c>
      <c r="H265" s="42">
        <f>'7. JGEN 156.25 MHz Calcs'!C262</f>
        <v>-112.104048471</v>
      </c>
      <c r="I265" s="43">
        <f t="shared" si="32"/>
        <v>6.1602048297037713E-12</v>
      </c>
      <c r="J265" s="43">
        <f t="shared" si="33"/>
        <v>6.1706784660060745E-12</v>
      </c>
      <c r="K265" s="43">
        <f t="shared" si="34"/>
        <v>-112.09667082669611</v>
      </c>
      <c r="L265" s="22">
        <f t="shared" si="28"/>
        <v>0</v>
      </c>
      <c r="M265" s="24">
        <f t="shared" si="35"/>
        <v>0</v>
      </c>
      <c r="N265" s="9"/>
    </row>
    <row r="266" spans="1:14" x14ac:dyDescent="0.25">
      <c r="A266" s="2">
        <v>240</v>
      </c>
      <c r="B266" s="48">
        <f>'1. 50 MHz AWG Meas Data'!A242</f>
        <v>725.21222472199997</v>
      </c>
      <c r="C266" s="38">
        <f>'1. 50 MHz AWG Meas Data'!B242</f>
        <v>-101.305808404</v>
      </c>
      <c r="D266" s="38">
        <f t="shared" si="29"/>
        <v>-91.408807970398129</v>
      </c>
      <c r="E266" s="3">
        <f t="shared" si="30"/>
        <v>-34.418604651167179</v>
      </c>
      <c r="F266" s="42">
        <f t="shared" si="31"/>
        <v>-125.82741262156532</v>
      </c>
      <c r="G266" s="43">
        <f t="shared" si="27"/>
        <v>2.6137180547314514E-13</v>
      </c>
      <c r="H266" s="42">
        <f>'7. JGEN 156.25 MHz Calcs'!C263</f>
        <v>-112.133008437</v>
      </c>
      <c r="I266" s="43">
        <f t="shared" si="32"/>
        <v>6.1192635233890863E-12</v>
      </c>
      <c r="J266" s="43">
        <f t="shared" si="33"/>
        <v>6.1248429603849033E-12</v>
      </c>
      <c r="K266" s="43">
        <f t="shared" si="34"/>
        <v>-112.12905042034876</v>
      </c>
      <c r="L266" s="22">
        <f t="shared" si="28"/>
        <v>0</v>
      </c>
      <c r="M266" s="24">
        <f t="shared" si="35"/>
        <v>0</v>
      </c>
      <c r="N266" s="9"/>
    </row>
    <row r="267" spans="1:14" x14ac:dyDescent="0.25">
      <c r="A267" s="2">
        <v>241</v>
      </c>
      <c r="B267" s="48">
        <f>'1. 50 MHz AWG Meas Data'!A243</f>
        <v>738.27311644199995</v>
      </c>
      <c r="C267" s="38">
        <f>'1. 50 MHz AWG Meas Data'!B243</f>
        <v>-101.080837124</v>
      </c>
      <c r="D267" s="38">
        <f t="shared" si="29"/>
        <v>-91.183836690398124</v>
      </c>
      <c r="E267" s="3">
        <f t="shared" si="30"/>
        <v>-34.728682170545348</v>
      </c>
      <c r="F267" s="42">
        <f t="shared" si="31"/>
        <v>-125.91251886094346</v>
      </c>
      <c r="G267" s="43">
        <f t="shared" si="27"/>
        <v>2.562997094806944E-13</v>
      </c>
      <c r="H267" s="42">
        <f>'7. JGEN 156.25 MHz Calcs'!C264</f>
        <v>-112.364063762</v>
      </c>
      <c r="I267" s="43">
        <f t="shared" si="32"/>
        <v>5.8022124126015033E-12</v>
      </c>
      <c r="J267" s="43">
        <f t="shared" si="33"/>
        <v>5.8078703861249215E-12</v>
      </c>
      <c r="K267" s="43">
        <f t="shared" si="34"/>
        <v>-112.35983084322226</v>
      </c>
      <c r="L267" s="22">
        <f t="shared" si="28"/>
        <v>0</v>
      </c>
      <c r="M267" s="24">
        <f t="shared" si="35"/>
        <v>0</v>
      </c>
      <c r="N267" s="9"/>
    </row>
    <row r="268" spans="1:14" x14ac:dyDescent="0.25">
      <c r="A268" s="2">
        <v>242</v>
      </c>
      <c r="B268" s="48">
        <f>'1. 50 MHz AWG Meas Data'!A244</f>
        <v>751.56923157200004</v>
      </c>
      <c r="C268" s="38">
        <f>'1. 50 MHz AWG Meas Data'!B244</f>
        <v>-101.375664226</v>
      </c>
      <c r="D268" s="38">
        <f t="shared" si="29"/>
        <v>-91.478663792398123</v>
      </c>
      <c r="E268" s="3">
        <f t="shared" si="30"/>
        <v>-35.038759689921967</v>
      </c>
      <c r="F268" s="42">
        <f t="shared" si="31"/>
        <v>-126.51742348232008</v>
      </c>
      <c r="G268" s="43">
        <f t="shared" si="27"/>
        <v>2.2297575943583832E-13</v>
      </c>
      <c r="H268" s="42">
        <f>'7. JGEN 156.25 MHz Calcs'!C265</f>
        <v>-113.187318774</v>
      </c>
      <c r="I268" s="43">
        <f t="shared" si="32"/>
        <v>4.8002971556790465E-12</v>
      </c>
      <c r="J268" s="43">
        <f t="shared" si="33"/>
        <v>4.8054730227227716E-12</v>
      </c>
      <c r="K268" s="43">
        <f t="shared" si="34"/>
        <v>-113.18263856476754</v>
      </c>
      <c r="L268" s="22">
        <f t="shared" si="28"/>
        <v>0</v>
      </c>
      <c r="M268" s="24">
        <f t="shared" si="35"/>
        <v>0</v>
      </c>
      <c r="N268" s="9"/>
    </row>
    <row r="269" spans="1:14" x14ac:dyDescent="0.25">
      <c r="A269" s="2">
        <v>243</v>
      </c>
      <c r="B269" s="48">
        <f>'1. 50 MHz AWG Meas Data'!A245</f>
        <v>765.10480642699997</v>
      </c>
      <c r="C269" s="38">
        <f>'1. 50 MHz AWG Meas Data'!B245</f>
        <v>-100.47358638</v>
      </c>
      <c r="D269" s="38">
        <f t="shared" si="29"/>
        <v>-90.576585946398126</v>
      </c>
      <c r="E269" s="3">
        <f t="shared" si="30"/>
        <v>-35.348837209295134</v>
      </c>
      <c r="F269" s="42">
        <f t="shared" si="31"/>
        <v>-125.92542315569327</v>
      </c>
      <c r="G269" s="43">
        <f t="shared" si="27"/>
        <v>2.5553929037173333E-13</v>
      </c>
      <c r="H269" s="42">
        <f>'7. JGEN 156.25 MHz Calcs'!C266</f>
        <v>-112.88291154300001</v>
      </c>
      <c r="I269" s="43">
        <f t="shared" si="32"/>
        <v>5.148833471658952E-12</v>
      </c>
      <c r="J269" s="43">
        <f t="shared" si="33"/>
        <v>5.1551708456460741E-12</v>
      </c>
      <c r="K269" s="43">
        <f t="shared" si="34"/>
        <v>-112.87756937346157</v>
      </c>
      <c r="L269" s="22">
        <f t="shared" si="28"/>
        <v>0</v>
      </c>
      <c r="M269" s="24">
        <f t="shared" si="35"/>
        <v>0</v>
      </c>
      <c r="N269" s="9"/>
    </row>
    <row r="270" spans="1:14" x14ac:dyDescent="0.25">
      <c r="A270" s="2">
        <v>244</v>
      </c>
      <c r="B270" s="48">
        <f>'1. 50 MHz AWG Meas Data'!A246</f>
        <v>778.88415361800003</v>
      </c>
      <c r="C270" s="38">
        <f>'1. 50 MHz AWG Meas Data'!B246</f>
        <v>-98.577911079900005</v>
      </c>
      <c r="D270" s="38">
        <f t="shared" si="29"/>
        <v>-88.68091064629813</v>
      </c>
      <c r="E270" s="3">
        <f t="shared" si="30"/>
        <v>-35.658914728685829</v>
      </c>
      <c r="F270" s="42">
        <f t="shared" si="31"/>
        <v>-124.33982537498396</v>
      </c>
      <c r="G270" s="43">
        <f t="shared" si="27"/>
        <v>3.681437759996933E-13</v>
      </c>
      <c r="H270" s="42">
        <f>'7. JGEN 156.25 MHz Calcs'!C267</f>
        <v>-113.11247841300001</v>
      </c>
      <c r="I270" s="43">
        <f t="shared" si="32"/>
        <v>4.8837357687876045E-12</v>
      </c>
      <c r="J270" s="43">
        <f t="shared" si="33"/>
        <v>4.8975917448418226E-12</v>
      </c>
      <c r="K270" s="43">
        <f t="shared" si="34"/>
        <v>-113.10017419773175</v>
      </c>
      <c r="L270" s="22">
        <f t="shared" si="28"/>
        <v>0</v>
      </c>
      <c r="M270" s="24">
        <f t="shared" si="35"/>
        <v>0</v>
      </c>
      <c r="N270" s="9"/>
    </row>
    <row r="271" spans="1:14" x14ac:dyDescent="0.25">
      <c r="A271" s="2">
        <v>245</v>
      </c>
      <c r="B271" s="48">
        <f>'1. 50 MHz AWG Meas Data'!A247</f>
        <v>792.91166342300005</v>
      </c>
      <c r="C271" s="38">
        <f>'1. 50 MHz AWG Meas Data'!B247</f>
        <v>-100.96004245100001</v>
      </c>
      <c r="D271" s="38">
        <f t="shared" si="29"/>
        <v>-91.063042017398132</v>
      </c>
      <c r="E271" s="3">
        <f t="shared" si="30"/>
        <v>-35.968992248068986</v>
      </c>
      <c r="F271" s="42">
        <f t="shared" si="31"/>
        <v>-127.03203426546712</v>
      </c>
      <c r="G271" s="43">
        <f t="shared" si="27"/>
        <v>1.9805990821509342E-13</v>
      </c>
      <c r="H271" s="42">
        <f>'7. JGEN 156.25 MHz Calcs'!C268</f>
        <v>-113.95684913700001</v>
      </c>
      <c r="I271" s="43">
        <f t="shared" si="32"/>
        <v>4.0208242108319538E-12</v>
      </c>
      <c r="J271" s="43">
        <f t="shared" si="33"/>
        <v>4.025699325788573E-12</v>
      </c>
      <c r="K271" s="43">
        <f t="shared" si="34"/>
        <v>-113.95158665122283</v>
      </c>
      <c r="L271" s="22">
        <f t="shared" si="28"/>
        <v>0</v>
      </c>
      <c r="M271" s="24">
        <f t="shared" si="35"/>
        <v>0</v>
      </c>
      <c r="N271" s="9"/>
    </row>
    <row r="272" spans="1:14" x14ac:dyDescent="0.25">
      <c r="A272" s="2">
        <v>246</v>
      </c>
      <c r="B272" s="48">
        <f>'1. 50 MHz AWG Meas Data'!A248</f>
        <v>807.19180518899998</v>
      </c>
      <c r="C272" s="38">
        <f>'1. 50 MHz AWG Meas Data'!B248</f>
        <v>-102.07923918</v>
      </c>
      <c r="D272" s="38">
        <f t="shared" si="29"/>
        <v>-92.182238746398127</v>
      </c>
      <c r="E272" s="3">
        <f t="shared" si="30"/>
        <v>-36.279069767446373</v>
      </c>
      <c r="F272" s="42">
        <f t="shared" si="31"/>
        <v>-128.4613085138445</v>
      </c>
      <c r="G272" s="43">
        <f t="shared" si="27"/>
        <v>1.4251781278005926E-13</v>
      </c>
      <c r="H272" s="42">
        <f>'7. JGEN 156.25 MHz Calcs'!C269</f>
        <v>-114.126323938</v>
      </c>
      <c r="I272" s="43">
        <f t="shared" si="32"/>
        <v>3.8669415372741863E-12</v>
      </c>
      <c r="J272" s="43">
        <f t="shared" si="33"/>
        <v>3.8695669240440925E-12</v>
      </c>
      <c r="K272" s="43">
        <f t="shared" si="34"/>
        <v>-114.12337637829268</v>
      </c>
      <c r="L272" s="22">
        <f t="shared" si="28"/>
        <v>0</v>
      </c>
      <c r="M272" s="24">
        <f t="shared" si="35"/>
        <v>0</v>
      </c>
      <c r="N272" s="9"/>
    </row>
    <row r="273" spans="1:14" x14ac:dyDescent="0.25">
      <c r="A273" s="2">
        <v>247</v>
      </c>
      <c r="B273" s="48">
        <f>'1. 50 MHz AWG Meas Data'!A249</f>
        <v>821.72912875500003</v>
      </c>
      <c r="C273" s="38">
        <f>'1. 50 MHz AWG Meas Data'!B249</f>
        <v>-102.35177227699999</v>
      </c>
      <c r="D273" s="38">
        <f t="shared" si="29"/>
        <v>-92.45477184339812</v>
      </c>
      <c r="E273" s="3">
        <f t="shared" si="30"/>
        <v>-36.589147286823305</v>
      </c>
      <c r="F273" s="42">
        <f t="shared" si="31"/>
        <v>-129.04391913022141</v>
      </c>
      <c r="G273" s="43">
        <f t="shared" si="27"/>
        <v>1.2462583667909964E-13</v>
      </c>
      <c r="H273" s="42">
        <f>'7. JGEN 156.25 MHz Calcs'!C270</f>
        <v>-114.693120029</v>
      </c>
      <c r="I273" s="43">
        <f t="shared" si="32"/>
        <v>3.393813689248206E-12</v>
      </c>
      <c r="J273" s="43">
        <f t="shared" si="33"/>
        <v>3.3961011404986871E-12</v>
      </c>
      <c r="K273" s="43">
        <f t="shared" si="34"/>
        <v>-114.69019384356706</v>
      </c>
      <c r="L273" s="22">
        <f t="shared" si="28"/>
        <v>0</v>
      </c>
      <c r="M273" s="24">
        <f t="shared" si="35"/>
        <v>0</v>
      </c>
      <c r="N273" s="9"/>
    </row>
    <row r="274" spans="1:14" x14ac:dyDescent="0.25">
      <c r="A274" s="2">
        <v>248</v>
      </c>
      <c r="B274" s="48">
        <f>'1. 50 MHz AWG Meas Data'!A250</f>
        <v>836.52826590100005</v>
      </c>
      <c r="C274" s="38">
        <f>'1. 50 MHz AWG Meas Data'!B250</f>
        <v>-101.976970142</v>
      </c>
      <c r="D274" s="38">
        <f t="shared" si="29"/>
        <v>-92.079969708398124</v>
      </c>
      <c r="E274" s="3">
        <f t="shared" si="30"/>
        <v>-36.899224806195107</v>
      </c>
      <c r="F274" s="42">
        <f t="shared" si="31"/>
        <v>-128.97919451459325</v>
      </c>
      <c r="G274" s="43">
        <f t="shared" si="27"/>
        <v>1.2649709397100811E-13</v>
      </c>
      <c r="H274" s="42">
        <f>'7. JGEN 156.25 MHz Calcs'!C271</f>
        <v>-114.65811496400001</v>
      </c>
      <c r="I274" s="43">
        <f t="shared" si="32"/>
        <v>3.4212790939732045E-12</v>
      </c>
      <c r="J274" s="43">
        <f t="shared" si="33"/>
        <v>3.4236168234253701E-12</v>
      </c>
      <c r="K274" s="43">
        <f t="shared" si="34"/>
        <v>-114.65514848195855</v>
      </c>
      <c r="L274" s="22">
        <f t="shared" si="28"/>
        <v>0</v>
      </c>
      <c r="M274" s="24">
        <f t="shared" si="35"/>
        <v>0</v>
      </c>
      <c r="N274" s="9"/>
    </row>
    <row r="275" spans="1:14" x14ac:dyDescent="0.25">
      <c r="A275" s="2">
        <v>249</v>
      </c>
      <c r="B275" s="48">
        <f>'1. 50 MHz AWG Meas Data'!A251</f>
        <v>851.59393182500003</v>
      </c>
      <c r="C275" s="38">
        <f>'1. 50 MHz AWG Meas Data'!B251</f>
        <v>-100.913276002</v>
      </c>
      <c r="D275" s="38">
        <f t="shared" si="29"/>
        <v>-91.016275568398129</v>
      </c>
      <c r="E275" s="3">
        <f t="shared" si="30"/>
        <v>-37.209302325573567</v>
      </c>
      <c r="F275" s="42">
        <f t="shared" si="31"/>
        <v>-128.22557789397169</v>
      </c>
      <c r="G275" s="43">
        <f t="shared" si="27"/>
        <v>1.5046732861233036E-13</v>
      </c>
      <c r="H275" s="42">
        <f>'7. JGEN 156.25 MHz Calcs'!C272</f>
        <v>-114.974172956</v>
      </c>
      <c r="I275" s="43">
        <f t="shared" si="32"/>
        <v>3.1811394274977159E-12</v>
      </c>
      <c r="J275" s="43">
        <f t="shared" si="33"/>
        <v>3.184695978293725E-12</v>
      </c>
      <c r="K275" s="43">
        <f t="shared" si="34"/>
        <v>-114.9693202055044</v>
      </c>
      <c r="L275" s="22">
        <f t="shared" si="28"/>
        <v>0</v>
      </c>
      <c r="M275" s="24">
        <f t="shared" si="35"/>
        <v>0</v>
      </c>
      <c r="N275" s="9"/>
    </row>
    <row r="276" spans="1:14" x14ac:dyDescent="0.25">
      <c r="A276" s="2">
        <v>250</v>
      </c>
      <c r="B276" s="48">
        <f>'1. 50 MHz AWG Meas Data'!A252</f>
        <v>866.93092664400001</v>
      </c>
      <c r="C276" s="38">
        <f>'1. 50 MHz AWG Meas Data'!B252</f>
        <v>-101.22973181099999</v>
      </c>
      <c r="D276" s="38">
        <f t="shared" si="29"/>
        <v>-91.332731377398119</v>
      </c>
      <c r="E276" s="3">
        <f t="shared" si="30"/>
        <v>-37.519379844958955</v>
      </c>
      <c r="F276" s="42">
        <f t="shared" si="31"/>
        <v>-128.85211122235708</v>
      </c>
      <c r="G276" s="43">
        <f t="shared" si="27"/>
        <v>1.3025334279663341E-13</v>
      </c>
      <c r="H276" s="42">
        <f>'7. JGEN 156.25 MHz Calcs'!C273</f>
        <v>-115.14161481399999</v>
      </c>
      <c r="I276" s="43">
        <f t="shared" si="32"/>
        <v>3.060825131801911E-12</v>
      </c>
      <c r="J276" s="43">
        <f t="shared" si="33"/>
        <v>3.063595342204953E-12</v>
      </c>
      <c r="K276" s="43">
        <f t="shared" si="34"/>
        <v>-115.13768599435443</v>
      </c>
      <c r="L276" s="22">
        <f t="shared" si="28"/>
        <v>0</v>
      </c>
      <c r="M276" s="24">
        <f t="shared" si="35"/>
        <v>0</v>
      </c>
      <c r="N276" s="9"/>
    </row>
    <row r="277" spans="1:14" x14ac:dyDescent="0.25">
      <c r="A277" s="2">
        <v>251</v>
      </c>
      <c r="B277" s="48">
        <f>'1. 50 MHz AWG Meas Data'!A253</f>
        <v>882.544136923</v>
      </c>
      <c r="C277" s="38">
        <f>'1. 50 MHz AWG Meas Data'!B253</f>
        <v>-100.40738891300001</v>
      </c>
      <c r="D277" s="38">
        <f t="shared" si="29"/>
        <v>-90.510388479398131</v>
      </c>
      <c r="E277" s="3">
        <f t="shared" si="30"/>
        <v>-37.829457364333578</v>
      </c>
      <c r="F277" s="42">
        <f t="shared" si="31"/>
        <v>-128.33984584373172</v>
      </c>
      <c r="G277" s="43">
        <f t="shared" si="27"/>
        <v>1.4655998626612819E-13</v>
      </c>
      <c r="H277" s="42">
        <f>'7. JGEN 156.25 MHz Calcs'!C274</f>
        <v>-115.96761182</v>
      </c>
      <c r="I277" s="43">
        <f t="shared" si="32"/>
        <v>2.5306892367807171E-12</v>
      </c>
      <c r="J277" s="43">
        <f t="shared" si="33"/>
        <v>2.5349295538006765E-12</v>
      </c>
      <c r="K277" s="43">
        <f t="shared" si="34"/>
        <v>-115.96034105293464</v>
      </c>
      <c r="L277" s="22">
        <f t="shared" si="28"/>
        <v>0</v>
      </c>
      <c r="M277" s="24">
        <f t="shared" si="35"/>
        <v>0</v>
      </c>
      <c r="N277" s="9"/>
    </row>
    <row r="278" spans="1:14" x14ac:dyDescent="0.25">
      <c r="A278" s="2">
        <v>252</v>
      </c>
      <c r="B278" s="48">
        <f>'1. 50 MHz AWG Meas Data'!A254</f>
        <v>898.43853723500001</v>
      </c>
      <c r="C278" s="38">
        <f>'1. 50 MHz AWG Meas Data'!B254</f>
        <v>-100.645340885</v>
      </c>
      <c r="D278" s="38">
        <f t="shared" si="29"/>
        <v>-90.748340451398121</v>
      </c>
      <c r="E278" s="3">
        <f t="shared" si="30"/>
        <v>-38.139534883722824</v>
      </c>
      <c r="F278" s="42">
        <f t="shared" si="31"/>
        <v>-128.88787533512095</v>
      </c>
      <c r="G278" s="43">
        <f t="shared" si="27"/>
        <v>1.2918511212500189E-13</v>
      </c>
      <c r="H278" s="42">
        <f>'7. JGEN 156.25 MHz Calcs'!C275</f>
        <v>-116.097641646</v>
      </c>
      <c r="I278" s="43">
        <f t="shared" si="32"/>
        <v>2.4560422609010415E-12</v>
      </c>
      <c r="J278" s="43">
        <f t="shared" si="33"/>
        <v>2.4594374113863213E-12</v>
      </c>
      <c r="K278" s="43">
        <f t="shared" si="34"/>
        <v>-116.09164225040172</v>
      </c>
      <c r="L278" s="22">
        <f t="shared" si="28"/>
        <v>0</v>
      </c>
      <c r="M278" s="24">
        <f t="shared" si="35"/>
        <v>0</v>
      </c>
      <c r="N278" s="9"/>
    </row>
    <row r="279" spans="1:14" x14ac:dyDescent="0.25">
      <c r="A279" s="2">
        <v>253</v>
      </c>
      <c r="B279" s="48">
        <f>'1. 50 MHz AWG Meas Data'!A255</f>
        <v>914.61919174100001</v>
      </c>
      <c r="C279" s="38">
        <f>'1. 50 MHz AWG Meas Data'!B255</f>
        <v>-100.597632234</v>
      </c>
      <c r="D279" s="38">
        <f t="shared" si="29"/>
        <v>-90.700631800398128</v>
      </c>
      <c r="E279" s="3">
        <f t="shared" si="30"/>
        <v>-38.449612403097142</v>
      </c>
      <c r="F279" s="42">
        <f t="shared" si="31"/>
        <v>-129.15024420349528</v>
      </c>
      <c r="G279" s="43">
        <f t="shared" si="27"/>
        <v>1.2161176165119239E-13</v>
      </c>
      <c r="H279" s="42">
        <f>'7. JGEN 156.25 MHz Calcs'!C276</f>
        <v>-115.978056861</v>
      </c>
      <c r="I279" s="43">
        <f t="shared" si="32"/>
        <v>2.5246100916958508E-12</v>
      </c>
      <c r="J279" s="43">
        <f t="shared" si="33"/>
        <v>2.5275374449579255E-12</v>
      </c>
      <c r="K279" s="43">
        <f t="shared" si="34"/>
        <v>-115.97302401704067</v>
      </c>
      <c r="L279" s="22">
        <f t="shared" si="28"/>
        <v>0</v>
      </c>
      <c r="M279" s="24">
        <f t="shared" si="35"/>
        <v>0</v>
      </c>
      <c r="N279" s="9"/>
    </row>
    <row r="280" spans="1:14" x14ac:dyDescent="0.25">
      <c r="A280" s="2">
        <v>254</v>
      </c>
      <c r="B280" s="48">
        <f>'1. 50 MHz AWG Meas Data'!A256</f>
        <v>931.09125580900002</v>
      </c>
      <c r="C280" s="38">
        <f>'1. 50 MHz AWG Meas Data'!B256</f>
        <v>-100.046297552</v>
      </c>
      <c r="D280" s="38">
        <f t="shared" si="29"/>
        <v>-90.149297118398124</v>
      </c>
      <c r="E280" s="3">
        <f t="shared" si="30"/>
        <v>-38.759689922479282</v>
      </c>
      <c r="F280" s="42">
        <f t="shared" si="31"/>
        <v>-128.90898704087741</v>
      </c>
      <c r="G280" s="43">
        <f t="shared" si="27"/>
        <v>1.2855864783266597E-13</v>
      </c>
      <c r="H280" s="42">
        <f>'7. JGEN 156.25 MHz Calcs'!C277</f>
        <v>-117.02379522699999</v>
      </c>
      <c r="I280" s="43">
        <f t="shared" si="32"/>
        <v>1.9843600602958119E-12</v>
      </c>
      <c r="J280" s="43">
        <f t="shared" si="33"/>
        <v>1.9885200966622795E-12</v>
      </c>
      <c r="K280" s="43">
        <f t="shared" si="34"/>
        <v>-117.01470015527673</v>
      </c>
      <c r="L280" s="22">
        <f t="shared" si="28"/>
        <v>0</v>
      </c>
      <c r="M280" s="24">
        <f t="shared" si="35"/>
        <v>0</v>
      </c>
      <c r="N280" s="9"/>
    </row>
    <row r="281" spans="1:14" x14ac:dyDescent="0.25">
      <c r="A281" s="2">
        <v>255</v>
      </c>
      <c r="B281" s="48">
        <f>'1. 50 MHz AWG Meas Data'!A257</f>
        <v>947.859977652</v>
      </c>
      <c r="C281" s="38">
        <f>'1. 50 MHz AWG Meas Data'!B257</f>
        <v>-100.86711203199999</v>
      </c>
      <c r="D281" s="38">
        <f t="shared" si="29"/>
        <v>-90.97011159839812</v>
      </c>
      <c r="E281" s="3">
        <f t="shared" si="30"/>
        <v>-39.069767441856094</v>
      </c>
      <c r="F281" s="42">
        <f t="shared" si="31"/>
        <v>-130.03987904025422</v>
      </c>
      <c r="G281" s="43">
        <f t="shared" si="27"/>
        <v>9.908595419390593E-14</v>
      </c>
      <c r="H281" s="42">
        <f>'7. JGEN 156.25 MHz Calcs'!C278</f>
        <v>-116.795597684</v>
      </c>
      <c r="I281" s="43">
        <f t="shared" si="32"/>
        <v>2.0914150629347674E-12</v>
      </c>
      <c r="J281" s="43">
        <f t="shared" si="33"/>
        <v>2.0937609681596783E-12</v>
      </c>
      <c r="K281" s="43">
        <f t="shared" si="34"/>
        <v>-116.7907290056296</v>
      </c>
      <c r="L281" s="22">
        <f t="shared" si="28"/>
        <v>0</v>
      </c>
      <c r="M281" s="24">
        <f t="shared" si="35"/>
        <v>0</v>
      </c>
      <c r="N281" s="9"/>
    </row>
    <row r="282" spans="1:14" x14ac:dyDescent="0.25">
      <c r="A282" s="2">
        <v>256</v>
      </c>
      <c r="B282" s="48">
        <f>'1. 50 MHz AWG Meas Data'!A258</f>
        <v>964.93070000299997</v>
      </c>
      <c r="C282" s="38">
        <f>'1. 50 MHz AWG Meas Data'!B258</f>
        <v>-101.00683915499999</v>
      </c>
      <c r="D282" s="38">
        <f t="shared" si="29"/>
        <v>-91.10983872139812</v>
      </c>
      <c r="E282" s="3">
        <f t="shared" si="30"/>
        <v>-39.379844961232919</v>
      </c>
      <c r="F282" s="42">
        <f t="shared" si="31"/>
        <v>-130.48968368263104</v>
      </c>
      <c r="G282" s="43">
        <f t="shared" ref="G282:G345" si="36">10^(F282/10)</f>
        <v>8.933705497985327E-14</v>
      </c>
      <c r="H282" s="42">
        <f>'7. JGEN 156.25 MHz Calcs'!C279</f>
        <v>-116.72212490699999</v>
      </c>
      <c r="I282" s="43">
        <f t="shared" si="32"/>
        <v>2.1270980492297327E-12</v>
      </c>
      <c r="J282" s="43">
        <f t="shared" si="33"/>
        <v>2.1289732784676767E-12</v>
      </c>
      <c r="K282" s="43">
        <f t="shared" si="34"/>
        <v>-116.71829789518401</v>
      </c>
      <c r="L282" s="22">
        <f t="shared" ref="L282:L345" si="37">IF($B282&gt;=$C$13, IF($B282&lt;=$C$14,J282,0),0)</f>
        <v>0</v>
      </c>
      <c r="M282" s="24">
        <f t="shared" si="35"/>
        <v>0</v>
      </c>
      <c r="N282" s="9"/>
    </row>
    <row r="283" spans="1:14" x14ac:dyDescent="0.25">
      <c r="A283" s="2">
        <v>257</v>
      </c>
      <c r="B283" s="48">
        <f>'1. 50 MHz AWG Meas Data'!A259</f>
        <v>982.30886181699998</v>
      </c>
      <c r="C283" s="38">
        <f>'1. 50 MHz AWG Meas Data'!B259</f>
        <v>-100.676503939</v>
      </c>
      <c r="D283" s="38">
        <f t="shared" ref="D283:D346" si="38">C283+$C$11</f>
        <v>-90.779503505398125</v>
      </c>
      <c r="E283" s="3">
        <f t="shared" ref="E283:E346" si="39">IF(B283&lt;=$C$17,0,-1*$C$18*LOG10(B283/$C$17))</f>
        <v>-39.689922480627345</v>
      </c>
      <c r="F283" s="42">
        <f t="shared" ref="F283:F346" si="40">D283+E283</f>
        <v>-130.46942598602547</v>
      </c>
      <c r="G283" s="43">
        <f t="shared" si="36"/>
        <v>8.9754741694136439E-14</v>
      </c>
      <c r="H283" s="42">
        <f>'7. JGEN 156.25 MHz Calcs'!C280</f>
        <v>-117.53383958800001</v>
      </c>
      <c r="I283" s="43">
        <f t="shared" ref="I283:I346" si="41">10^(H283/10)</f>
        <v>1.764477160507693E-12</v>
      </c>
      <c r="J283" s="43">
        <f t="shared" ref="J283:J346" si="42">SQRT(G283^2+I283^2)</f>
        <v>1.766758490459257E-12</v>
      </c>
      <c r="K283" s="43">
        <f t="shared" ref="K283:K346" si="43">10*LOG10(J283)</f>
        <v>-117.52822812932021</v>
      </c>
      <c r="L283" s="22">
        <f t="shared" si="37"/>
        <v>0</v>
      </c>
      <c r="M283" s="24">
        <f t="shared" si="35"/>
        <v>0</v>
      </c>
      <c r="N283" s="9"/>
    </row>
    <row r="284" spans="1:14" x14ac:dyDescent="0.25">
      <c r="A284" s="2">
        <v>258</v>
      </c>
      <c r="B284" s="48">
        <f>'1. 50 MHz AWG Meas Data'!A260</f>
        <v>1000</v>
      </c>
      <c r="C284" s="38">
        <f>'1. 50 MHz AWG Meas Data'!B260</f>
        <v>-100.922887903</v>
      </c>
      <c r="D284" s="38">
        <f t="shared" si="38"/>
        <v>-91.025887469398128</v>
      </c>
      <c r="E284" s="3">
        <f t="shared" si="39"/>
        <v>-40</v>
      </c>
      <c r="F284" s="42">
        <f t="shared" si="40"/>
        <v>-131.02588746939813</v>
      </c>
      <c r="G284" s="43">
        <f t="shared" si="36"/>
        <v>7.8960747869258437E-14</v>
      </c>
      <c r="H284" s="42">
        <f>'7. JGEN 156.25 MHz Calcs'!C281</f>
        <v>-117.685909026</v>
      </c>
      <c r="I284" s="43">
        <f t="shared" si="41"/>
        <v>1.703762665772013E-12</v>
      </c>
      <c r="J284" s="43">
        <f t="shared" si="42"/>
        <v>1.7055913991875746E-12</v>
      </c>
      <c r="K284" s="43">
        <f t="shared" si="43"/>
        <v>-117.68125002671576</v>
      </c>
      <c r="L284" s="22">
        <f t="shared" si="37"/>
        <v>0</v>
      </c>
      <c r="M284" s="24">
        <f t="shared" ref="M284:M347" si="44">((L284+L283)/2)*($B284-$B283)</f>
        <v>0</v>
      </c>
      <c r="N284" s="9"/>
    </row>
    <row r="285" spans="1:14" x14ac:dyDescent="0.25">
      <c r="A285" s="2">
        <v>259</v>
      </c>
      <c r="B285" s="48">
        <f>'1. 50 MHz AWG Meas Data'!A261</f>
        <v>1018.00975118</v>
      </c>
      <c r="C285" s="38">
        <f>'1. 50 MHz AWG Meas Data'!B261</f>
        <v>-101.450946403</v>
      </c>
      <c r="D285" s="38">
        <f t="shared" si="38"/>
        <v>-91.553945969398129</v>
      </c>
      <c r="E285" s="3">
        <f t="shared" si="39"/>
        <v>-40.310077519376705</v>
      </c>
      <c r="F285" s="42">
        <f t="shared" si="40"/>
        <v>-131.86402348877482</v>
      </c>
      <c r="G285" s="43">
        <f t="shared" si="36"/>
        <v>6.510249773630768E-14</v>
      </c>
      <c r="H285" s="42">
        <f>'7. JGEN 156.25 MHz Calcs'!C282</f>
        <v>-118.058868292</v>
      </c>
      <c r="I285" s="43">
        <f t="shared" si="41"/>
        <v>1.5635550291672261E-12</v>
      </c>
      <c r="J285" s="43">
        <f t="shared" si="42"/>
        <v>1.5649097943477866E-12</v>
      </c>
      <c r="K285" s="43">
        <f t="shared" si="43"/>
        <v>-118.05510691309911</v>
      </c>
      <c r="L285" s="22">
        <f t="shared" si="37"/>
        <v>0</v>
      </c>
      <c r="M285" s="24">
        <f t="shared" si="44"/>
        <v>0</v>
      </c>
      <c r="N285" s="9"/>
    </row>
    <row r="286" spans="1:14" x14ac:dyDescent="0.25">
      <c r="A286" s="2">
        <v>260</v>
      </c>
      <c r="B286" s="48">
        <f>'1. 50 MHz AWG Meas Data'!A262</f>
        <v>1036.3438535</v>
      </c>
      <c r="C286" s="38">
        <f>'1. 50 MHz AWG Meas Data'!B262</f>
        <v>-100.532594952</v>
      </c>
      <c r="D286" s="38">
        <f t="shared" si="38"/>
        <v>-90.635594518398122</v>
      </c>
      <c r="E286" s="3">
        <f t="shared" si="39"/>
        <v>-40.620155038794209</v>
      </c>
      <c r="F286" s="42">
        <f t="shared" si="40"/>
        <v>-131.25574955719233</v>
      </c>
      <c r="G286" s="43">
        <f t="shared" si="36"/>
        <v>7.4890209290456595E-14</v>
      </c>
      <c r="H286" s="42">
        <f>'7. JGEN 156.25 MHz Calcs'!C283</f>
        <v>-118.664117234</v>
      </c>
      <c r="I286" s="43">
        <f t="shared" si="41"/>
        <v>1.3601546061751747E-12</v>
      </c>
      <c r="J286" s="43">
        <f t="shared" si="42"/>
        <v>1.3622147760713482E-12</v>
      </c>
      <c r="K286" s="43">
        <f t="shared" si="43"/>
        <v>-118.65754413194912</v>
      </c>
      <c r="L286" s="22">
        <f t="shared" si="37"/>
        <v>0</v>
      </c>
      <c r="M286" s="24">
        <f t="shared" si="44"/>
        <v>0</v>
      </c>
      <c r="N286" s="9"/>
    </row>
    <row r="287" spans="1:14" x14ac:dyDescent="0.25">
      <c r="A287" s="2">
        <v>261</v>
      </c>
      <c r="B287" s="48">
        <f>'1. 50 MHz AWG Meas Data'!A263</f>
        <v>1055.00814844</v>
      </c>
      <c r="C287" s="38">
        <f>'1. 50 MHz AWG Meas Data'!B263</f>
        <v>-100.98358074799999</v>
      </c>
      <c r="D287" s="38">
        <f t="shared" si="38"/>
        <v>-91.08658031439812</v>
      </c>
      <c r="E287" s="3">
        <f t="shared" si="39"/>
        <v>-40.930232558196302</v>
      </c>
      <c r="F287" s="42">
        <f t="shared" si="40"/>
        <v>-132.01681287259441</v>
      </c>
      <c r="G287" s="43">
        <f t="shared" si="36"/>
        <v>6.2851943689709397E-14</v>
      </c>
      <c r="H287" s="42">
        <f>'7. JGEN 156.25 MHz Calcs'!C284</f>
        <v>-118.208899385</v>
      </c>
      <c r="I287" s="43">
        <f t="shared" si="41"/>
        <v>1.5104628961871395E-12</v>
      </c>
      <c r="J287" s="43">
        <f t="shared" si="42"/>
        <v>1.511769998241669E-12</v>
      </c>
      <c r="K287" s="43">
        <f t="shared" si="43"/>
        <v>-118.2051427767915</v>
      </c>
      <c r="L287" s="22">
        <f t="shared" si="37"/>
        <v>0</v>
      </c>
      <c r="M287" s="24">
        <f t="shared" si="44"/>
        <v>0</v>
      </c>
      <c r="N287" s="9"/>
    </row>
    <row r="288" spans="1:14" x14ac:dyDescent="0.25">
      <c r="A288" s="2">
        <v>262</v>
      </c>
      <c r="B288" s="48">
        <f>'1. 50 MHz AWG Meas Data'!A264</f>
        <v>1074.00858268</v>
      </c>
      <c r="C288" s="38">
        <f>'1. 50 MHz AWG Meas Data'!B264</f>
        <v>-101.067159499</v>
      </c>
      <c r="D288" s="38">
        <f t="shared" si="38"/>
        <v>-91.170159065398124</v>
      </c>
      <c r="E288" s="3">
        <f t="shared" si="39"/>
        <v>-41.240310077471477</v>
      </c>
      <c r="F288" s="42">
        <f t="shared" si="40"/>
        <v>-132.4104691428696</v>
      </c>
      <c r="G288" s="43">
        <f t="shared" si="36"/>
        <v>5.7405444712112191E-14</v>
      </c>
      <c r="H288" s="42">
        <f>'7. JGEN 156.25 MHz Calcs'!C285</f>
        <v>-118.29876148</v>
      </c>
      <c r="I288" s="43">
        <f t="shared" si="41"/>
        <v>1.4795302601083844E-12</v>
      </c>
      <c r="J288" s="43">
        <f t="shared" si="42"/>
        <v>1.4806435005290703E-12</v>
      </c>
      <c r="K288" s="43">
        <f t="shared" si="43"/>
        <v>-118.29549495422401</v>
      </c>
      <c r="L288" s="22">
        <f t="shared" si="37"/>
        <v>0</v>
      </c>
      <c r="M288" s="24">
        <f t="shared" si="44"/>
        <v>0</v>
      </c>
      <c r="N288" s="9"/>
    </row>
    <row r="289" spans="1:14" x14ac:dyDescent="0.25">
      <c r="A289" s="2">
        <v>263</v>
      </c>
      <c r="B289" s="48">
        <f>'1. 50 MHz AWG Meas Data'!A265</f>
        <v>1093.3512100200001</v>
      </c>
      <c r="C289" s="38">
        <f>'1. 50 MHz AWG Meas Data'!B265</f>
        <v>-100.309052369</v>
      </c>
      <c r="D289" s="38">
        <f t="shared" si="38"/>
        <v>-90.412051935398125</v>
      </c>
      <c r="E289" s="3">
        <f t="shared" si="39"/>
        <v>-41.55038759686007</v>
      </c>
      <c r="F289" s="42">
        <f t="shared" si="40"/>
        <v>-131.9624395322582</v>
      </c>
      <c r="G289" s="43">
        <f t="shared" si="36"/>
        <v>6.3643791862470172E-14</v>
      </c>
      <c r="H289" s="42">
        <f>'7. JGEN 156.25 MHz Calcs'!C286</f>
        <v>-119.018397122</v>
      </c>
      <c r="I289" s="43">
        <f t="shared" si="41"/>
        <v>1.2536037650084876E-12</v>
      </c>
      <c r="J289" s="43">
        <f t="shared" si="42"/>
        <v>1.2552182805735777E-12</v>
      </c>
      <c r="K289" s="43">
        <f t="shared" si="43"/>
        <v>-119.01280744457435</v>
      </c>
      <c r="L289" s="22">
        <f t="shared" si="37"/>
        <v>0</v>
      </c>
      <c r="M289" s="24">
        <f t="shared" si="44"/>
        <v>0</v>
      </c>
      <c r="N289" s="9"/>
    </row>
    <row r="290" spans="1:14" x14ac:dyDescent="0.25">
      <c r="A290" s="2">
        <v>264</v>
      </c>
      <c r="B290" s="48">
        <f>'1. 50 MHz AWG Meas Data'!A266</f>
        <v>1113.0421932700001</v>
      </c>
      <c r="C290" s="38">
        <f>'1. 50 MHz AWG Meas Data'!B266</f>
        <v>-101.733945304</v>
      </c>
      <c r="D290" s="38">
        <f t="shared" si="38"/>
        <v>-91.836944870398128</v>
      </c>
      <c r="E290" s="3">
        <f t="shared" si="39"/>
        <v>-41.860465116317734</v>
      </c>
      <c r="F290" s="42">
        <f t="shared" si="40"/>
        <v>-133.69740998671585</v>
      </c>
      <c r="G290" s="43">
        <f t="shared" si="36"/>
        <v>4.2683399501119625E-14</v>
      </c>
      <c r="H290" s="42">
        <f>'7. JGEN 156.25 MHz Calcs'!C287</f>
        <v>-119.474250408</v>
      </c>
      <c r="I290" s="43">
        <f t="shared" si="41"/>
        <v>1.128690732665248E-12</v>
      </c>
      <c r="J290" s="43">
        <f t="shared" si="42"/>
        <v>1.1294975177473329E-12</v>
      </c>
      <c r="K290" s="43">
        <f t="shared" si="43"/>
        <v>-119.47114719174623</v>
      </c>
      <c r="L290" s="22">
        <f t="shared" si="37"/>
        <v>0</v>
      </c>
      <c r="M290" s="24">
        <f t="shared" si="44"/>
        <v>0</v>
      </c>
      <c r="N290" s="9"/>
    </row>
    <row r="291" spans="1:14" x14ac:dyDescent="0.25">
      <c r="A291" s="2">
        <v>265</v>
      </c>
      <c r="B291" s="48">
        <f>'1. 50 MHz AWG Meas Data'!A267</f>
        <v>1133.0878062199999</v>
      </c>
      <c r="C291" s="38">
        <f>'1. 50 MHz AWG Meas Data'!B267</f>
        <v>-101.122739291</v>
      </c>
      <c r="D291" s="38">
        <f t="shared" si="38"/>
        <v>-91.225738857398127</v>
      </c>
      <c r="E291" s="3">
        <f t="shared" si="39"/>
        <v>-42.170542635638725</v>
      </c>
      <c r="F291" s="42">
        <f t="shared" si="40"/>
        <v>-133.39628149303684</v>
      </c>
      <c r="G291" s="43">
        <f t="shared" si="36"/>
        <v>4.5747972428663128E-14</v>
      </c>
      <c r="H291" s="42">
        <f>'7. JGEN 156.25 MHz Calcs'!C288</f>
        <v>-119.73907067899999</v>
      </c>
      <c r="I291" s="43">
        <f t="shared" si="41"/>
        <v>1.0619227674419776E-12</v>
      </c>
      <c r="J291" s="43">
        <f t="shared" si="42"/>
        <v>1.0629077292940164E-12</v>
      </c>
      <c r="K291" s="43">
        <f t="shared" si="43"/>
        <v>-119.73504434816071</v>
      </c>
      <c r="L291" s="22">
        <f t="shared" si="37"/>
        <v>0</v>
      </c>
      <c r="M291" s="24">
        <f t="shared" si="44"/>
        <v>0</v>
      </c>
      <c r="N291" s="9"/>
    </row>
    <row r="292" spans="1:14" x14ac:dyDescent="0.25">
      <c r="A292" s="2">
        <v>266</v>
      </c>
      <c r="B292" s="48">
        <f>'1. 50 MHz AWG Meas Data'!A268</f>
        <v>1153.4944356799999</v>
      </c>
      <c r="C292" s="38">
        <f>'1. 50 MHz AWG Meas Data'!B268</f>
        <v>-99.880778045300005</v>
      </c>
      <c r="D292" s="38">
        <f t="shared" si="38"/>
        <v>-89.98377761169813</v>
      </c>
      <c r="E292" s="3">
        <f t="shared" si="39"/>
        <v>-42.480620155088992</v>
      </c>
      <c r="F292" s="42">
        <f t="shared" si="40"/>
        <v>-132.46439776678713</v>
      </c>
      <c r="G292" s="43">
        <f t="shared" si="36"/>
        <v>5.6697018744365264E-14</v>
      </c>
      <c r="H292" s="42">
        <f>'7. JGEN 156.25 MHz Calcs'!C289</f>
        <v>-120.193382224</v>
      </c>
      <c r="I292" s="43">
        <f t="shared" si="41"/>
        <v>9.5644891228763835E-13</v>
      </c>
      <c r="J292" s="43">
        <f t="shared" si="42"/>
        <v>9.5812790051783029E-13</v>
      </c>
      <c r="K292" s="43">
        <f t="shared" si="43"/>
        <v>-120.18576513070192</v>
      </c>
      <c r="L292" s="22">
        <f t="shared" si="37"/>
        <v>0</v>
      </c>
      <c r="M292" s="24">
        <f t="shared" si="44"/>
        <v>0</v>
      </c>
      <c r="N292" s="9"/>
    </row>
    <row r="293" spans="1:14" x14ac:dyDescent="0.25">
      <c r="A293" s="2">
        <v>267</v>
      </c>
      <c r="B293" s="48">
        <f>'1. 50 MHz AWG Meas Data'!A269</f>
        <v>1174.2685834500001</v>
      </c>
      <c r="C293" s="38">
        <f>'1. 50 MHz AWG Meas Data'!B269</f>
        <v>-101.53316196900001</v>
      </c>
      <c r="D293" s="38">
        <f t="shared" si="38"/>
        <v>-91.636161535398131</v>
      </c>
      <c r="E293" s="3">
        <f t="shared" si="39"/>
        <v>-42.790697674404868</v>
      </c>
      <c r="F293" s="42">
        <f t="shared" si="40"/>
        <v>-134.42685920980301</v>
      </c>
      <c r="G293" s="43">
        <f t="shared" si="36"/>
        <v>3.6083950552905961E-14</v>
      </c>
      <c r="H293" s="42">
        <f>'7. JGEN 156.25 MHz Calcs'!C290</f>
        <v>-120.182630469</v>
      </c>
      <c r="I293" s="43">
        <f t="shared" si="41"/>
        <v>9.5881971013655797E-13</v>
      </c>
      <c r="J293" s="43">
        <f t="shared" si="42"/>
        <v>9.5949845650415591E-13</v>
      </c>
      <c r="K293" s="43">
        <f t="shared" si="43"/>
        <v>-120.17955719555155</v>
      </c>
      <c r="L293" s="22">
        <f t="shared" si="37"/>
        <v>0</v>
      </c>
      <c r="M293" s="24">
        <f t="shared" si="44"/>
        <v>0</v>
      </c>
      <c r="N293" s="9"/>
    </row>
    <row r="294" spans="1:14" x14ac:dyDescent="0.25">
      <c r="A294" s="2">
        <v>268</v>
      </c>
      <c r="B294" s="48">
        <f>'1. 50 MHz AWG Meas Data'!A270</f>
        <v>1195.4168684599999</v>
      </c>
      <c r="C294" s="38">
        <f>'1. 50 MHz AWG Meas Data'!B270</f>
        <v>-101.46002672199999</v>
      </c>
      <c r="D294" s="38">
        <f t="shared" si="38"/>
        <v>-91.56302628839812</v>
      </c>
      <c r="E294" s="3">
        <f t="shared" si="39"/>
        <v>-43.100775193833513</v>
      </c>
      <c r="F294" s="42">
        <f t="shared" si="40"/>
        <v>-134.66380148223163</v>
      </c>
      <c r="G294" s="43">
        <f t="shared" si="36"/>
        <v>3.4168023079873887E-14</v>
      </c>
      <c r="H294" s="42">
        <f>'7. JGEN 156.25 MHz Calcs'!C291</f>
        <v>-120.51559214</v>
      </c>
      <c r="I294" s="43">
        <f t="shared" si="41"/>
        <v>8.8805688570522928E-13</v>
      </c>
      <c r="J294" s="43">
        <f t="shared" si="42"/>
        <v>8.8871395063296797E-13</v>
      </c>
      <c r="K294" s="43">
        <f t="shared" si="43"/>
        <v>-120.51238002418246</v>
      </c>
      <c r="L294" s="22">
        <f t="shared" si="37"/>
        <v>0</v>
      </c>
      <c r="M294" s="24">
        <f t="shared" si="44"/>
        <v>0</v>
      </c>
      <c r="N294" s="9"/>
    </row>
    <row r="295" spans="1:14" x14ac:dyDescent="0.25">
      <c r="A295" s="2">
        <v>269</v>
      </c>
      <c r="B295" s="48">
        <f>'1. 50 MHz AWG Meas Data'!A271</f>
        <v>1216.94602882</v>
      </c>
      <c r="C295" s="38">
        <f>'1. 50 MHz AWG Meas Data'!B271</f>
        <v>-101.600302759</v>
      </c>
      <c r="D295" s="38">
        <f t="shared" si="38"/>
        <v>-91.703302325398127</v>
      </c>
      <c r="E295" s="3">
        <f t="shared" si="39"/>
        <v>-43.41085271324819</v>
      </c>
      <c r="F295" s="42">
        <f t="shared" si="40"/>
        <v>-135.11415503864632</v>
      </c>
      <c r="G295" s="43">
        <f t="shared" si="36"/>
        <v>3.0802395732071089E-14</v>
      </c>
      <c r="H295" s="42">
        <f>'7. JGEN 156.25 MHz Calcs'!C292</f>
        <v>-120.77083496</v>
      </c>
      <c r="I295" s="43">
        <f t="shared" si="41"/>
        <v>8.3736827703471619E-13</v>
      </c>
      <c r="J295" s="43">
        <f t="shared" si="42"/>
        <v>8.3793461497119469E-13</v>
      </c>
      <c r="K295" s="43">
        <f t="shared" si="43"/>
        <v>-120.76789868559558</v>
      </c>
      <c r="L295" s="22">
        <f t="shared" si="37"/>
        <v>0</v>
      </c>
      <c r="M295" s="24">
        <f t="shared" si="44"/>
        <v>0</v>
      </c>
      <c r="N295" s="9"/>
    </row>
    <row r="296" spans="1:14" x14ac:dyDescent="0.25">
      <c r="A296" s="2">
        <v>270</v>
      </c>
      <c r="B296" s="48">
        <f>'1. 50 MHz AWG Meas Data'!A272</f>
        <v>1238.8629239899999</v>
      </c>
      <c r="C296" s="38">
        <f>'1. 50 MHz AWG Meas Data'!B272</f>
        <v>-101.78154498799999</v>
      </c>
      <c r="D296" s="38">
        <f t="shared" si="38"/>
        <v>-91.884544554398119</v>
      </c>
      <c r="E296" s="3">
        <f t="shared" si="39"/>
        <v>-43.720930232505175</v>
      </c>
      <c r="F296" s="42">
        <f t="shared" si="40"/>
        <v>-135.6054747869033</v>
      </c>
      <c r="G296" s="43">
        <f t="shared" si="36"/>
        <v>2.7507588653470645E-14</v>
      </c>
      <c r="H296" s="42">
        <f>'7. JGEN 156.25 MHz Calcs'!C293</f>
        <v>-121.189498335</v>
      </c>
      <c r="I296" s="43">
        <f t="shared" si="41"/>
        <v>7.6041410930471685E-13</v>
      </c>
      <c r="J296" s="43">
        <f t="shared" si="42"/>
        <v>7.609114830669954E-13</v>
      </c>
      <c r="K296" s="43">
        <f t="shared" si="43"/>
        <v>-121.18665861825323</v>
      </c>
      <c r="L296" s="22">
        <f t="shared" si="37"/>
        <v>0</v>
      </c>
      <c r="M296" s="24">
        <f t="shared" si="44"/>
        <v>0</v>
      </c>
      <c r="N296" s="9"/>
    </row>
    <row r="297" spans="1:14" x14ac:dyDescent="0.25">
      <c r="A297" s="2">
        <v>271</v>
      </c>
      <c r="B297" s="48">
        <f>'1. 50 MHz AWG Meas Data'!A273</f>
        <v>1261.1745370000001</v>
      </c>
      <c r="C297" s="38">
        <f>'1. 50 MHz AWG Meas Data'!B273</f>
        <v>-102.045574481</v>
      </c>
      <c r="D297" s="38">
        <f t="shared" si="38"/>
        <v>-92.148574047398128</v>
      </c>
      <c r="E297" s="3">
        <f t="shared" si="39"/>
        <v>-44.031007751920619</v>
      </c>
      <c r="F297" s="42">
        <f t="shared" si="40"/>
        <v>-136.17958179931875</v>
      </c>
      <c r="G297" s="43">
        <f t="shared" si="36"/>
        <v>2.4101374999330407E-14</v>
      </c>
      <c r="H297" s="42">
        <f>'7. JGEN 156.25 MHz Calcs'!C294</f>
        <v>-121.552120562</v>
      </c>
      <c r="I297" s="43">
        <f t="shared" si="41"/>
        <v>6.9950036235335296E-13</v>
      </c>
      <c r="J297" s="43">
        <f t="shared" si="42"/>
        <v>6.9991544718582292E-13</v>
      </c>
      <c r="K297" s="43">
        <f t="shared" si="43"/>
        <v>-121.54954421469392</v>
      </c>
      <c r="L297" s="22">
        <f t="shared" si="37"/>
        <v>0</v>
      </c>
      <c r="M297" s="24">
        <f t="shared" si="44"/>
        <v>0</v>
      </c>
      <c r="N297" s="9"/>
    </row>
    <row r="298" spans="1:14" x14ac:dyDescent="0.25">
      <c r="A298" s="2">
        <v>272</v>
      </c>
      <c r="B298" s="48">
        <f>'1. 50 MHz AWG Meas Data'!A274</f>
        <v>1283.8879766099999</v>
      </c>
      <c r="C298" s="38">
        <f>'1. 50 MHz AWG Meas Data'!B274</f>
        <v>-102.16988558600001</v>
      </c>
      <c r="D298" s="38">
        <f t="shared" si="38"/>
        <v>-92.272885152398132</v>
      </c>
      <c r="E298" s="3">
        <f t="shared" si="39"/>
        <v>-44.341085271352505</v>
      </c>
      <c r="F298" s="42">
        <f t="shared" si="40"/>
        <v>-136.61397042375063</v>
      </c>
      <c r="G298" s="43">
        <f t="shared" si="36"/>
        <v>2.1807353199811728E-14</v>
      </c>
      <c r="H298" s="42">
        <f>'7. JGEN 156.25 MHz Calcs'!C295</f>
        <v>-121.50520425800001</v>
      </c>
      <c r="I298" s="43">
        <f t="shared" si="41"/>
        <v>7.070979435679191E-13</v>
      </c>
      <c r="J298" s="43">
        <f t="shared" si="42"/>
        <v>7.0743414000991035E-13</v>
      </c>
      <c r="K298" s="43">
        <f t="shared" si="43"/>
        <v>-121.50313985431436</v>
      </c>
      <c r="L298" s="22">
        <f t="shared" si="37"/>
        <v>0</v>
      </c>
      <c r="M298" s="24">
        <f t="shared" si="44"/>
        <v>0</v>
      </c>
      <c r="N298" s="9"/>
    </row>
    <row r="299" spans="1:14" x14ac:dyDescent="0.25">
      <c r="A299" s="2">
        <v>273</v>
      </c>
      <c r="B299" s="48">
        <f>'1. 50 MHz AWG Meas Data'!A275</f>
        <v>1307.0104796099999</v>
      </c>
      <c r="C299" s="38">
        <f>'1. 50 MHz AWG Meas Data'!B275</f>
        <v>-101.390593845</v>
      </c>
      <c r="D299" s="38">
        <f t="shared" si="38"/>
        <v>-91.493593411398123</v>
      </c>
      <c r="E299" s="3">
        <f t="shared" si="39"/>
        <v>-44.651162790706074</v>
      </c>
      <c r="F299" s="42">
        <f t="shared" si="40"/>
        <v>-136.14475620210419</v>
      </c>
      <c r="G299" s="43">
        <f t="shared" si="36"/>
        <v>2.4295418242643113E-14</v>
      </c>
      <c r="H299" s="42">
        <f>'7. JGEN 156.25 MHz Calcs'!C296</f>
        <v>-121.811589228</v>
      </c>
      <c r="I299" s="43">
        <f t="shared" si="41"/>
        <v>6.5893272571386046E-13</v>
      </c>
      <c r="J299" s="43">
        <f t="shared" si="42"/>
        <v>6.5938047011136342E-13</v>
      </c>
      <c r="K299" s="43">
        <f t="shared" si="43"/>
        <v>-121.8086392017205</v>
      </c>
      <c r="L299" s="22">
        <f t="shared" si="37"/>
        <v>0</v>
      </c>
      <c r="M299" s="24">
        <f t="shared" si="44"/>
        <v>0</v>
      </c>
      <c r="N299" s="9"/>
    </row>
    <row r="300" spans="1:14" x14ac:dyDescent="0.25">
      <c r="A300" s="2">
        <v>274</v>
      </c>
      <c r="B300" s="48">
        <f>'1. 50 MHz AWG Meas Data'!A276</f>
        <v>1330.5494131400001</v>
      </c>
      <c r="C300" s="38">
        <f>'1. 50 MHz AWG Meas Data'!B276</f>
        <v>-101.309089055</v>
      </c>
      <c r="D300" s="38">
        <f t="shared" si="38"/>
        <v>-91.412088621398127</v>
      </c>
      <c r="E300" s="3">
        <f t="shared" si="39"/>
        <v>-44.961240310116338</v>
      </c>
      <c r="F300" s="42">
        <f t="shared" si="40"/>
        <v>-136.37332893151446</v>
      </c>
      <c r="G300" s="43">
        <f t="shared" si="36"/>
        <v>2.3049797103271298E-14</v>
      </c>
      <c r="H300" s="42">
        <f>'7. JGEN 156.25 MHz Calcs'!C297</f>
        <v>-122.314181956</v>
      </c>
      <c r="I300" s="43">
        <f t="shared" si="41"/>
        <v>5.8692391313001701E-13</v>
      </c>
      <c r="J300" s="43">
        <f t="shared" si="42"/>
        <v>5.8737634694491542E-13</v>
      </c>
      <c r="K300" s="43">
        <f t="shared" si="43"/>
        <v>-122.31083546063354</v>
      </c>
      <c r="L300" s="22">
        <f t="shared" si="37"/>
        <v>0</v>
      </c>
      <c r="M300" s="24">
        <f t="shared" si="44"/>
        <v>0</v>
      </c>
      <c r="N300" s="9"/>
    </row>
    <row r="301" spans="1:14" x14ac:dyDescent="0.25">
      <c r="A301" s="2">
        <v>275</v>
      </c>
      <c r="B301" s="48">
        <f>'1. 50 MHz AWG Meas Data'!A277</f>
        <v>1354.512277</v>
      </c>
      <c r="C301" s="38">
        <f>'1. 50 MHz AWG Meas Data'!B277</f>
        <v>-101.816854277</v>
      </c>
      <c r="D301" s="38">
        <f t="shared" si="38"/>
        <v>-91.91985384339813</v>
      </c>
      <c r="E301" s="3">
        <f t="shared" si="39"/>
        <v>-45.271317829450126</v>
      </c>
      <c r="F301" s="42">
        <f t="shared" si="40"/>
        <v>-137.19117167284827</v>
      </c>
      <c r="G301" s="43">
        <f t="shared" si="36"/>
        <v>1.9093380732547487E-14</v>
      </c>
      <c r="H301" s="42">
        <f>'7. JGEN 156.25 MHz Calcs'!C298</f>
        <v>-122.384704079</v>
      </c>
      <c r="I301" s="43">
        <f t="shared" si="41"/>
        <v>5.7747021922886587E-13</v>
      </c>
      <c r="J301" s="43">
        <f t="shared" si="42"/>
        <v>5.7778578321384168E-13</v>
      </c>
      <c r="K301" s="43">
        <f t="shared" si="43"/>
        <v>-122.38233148451911</v>
      </c>
      <c r="L301" s="22">
        <f t="shared" si="37"/>
        <v>0</v>
      </c>
      <c r="M301" s="24">
        <f t="shared" si="44"/>
        <v>0</v>
      </c>
      <c r="N301" s="9"/>
    </row>
    <row r="302" spans="1:14" x14ac:dyDescent="0.25">
      <c r="A302" s="2">
        <v>276</v>
      </c>
      <c r="B302" s="48">
        <f>'1. 50 MHz AWG Meas Data'!A278</f>
        <v>1378.90670608</v>
      </c>
      <c r="C302" s="38">
        <f>'1. 50 MHz AWG Meas Data'!B278</f>
        <v>-101.792090304</v>
      </c>
      <c r="D302" s="38">
        <f t="shared" si="38"/>
        <v>-91.895089870398124</v>
      </c>
      <c r="E302" s="3">
        <f t="shared" si="39"/>
        <v>-45.581395348839102</v>
      </c>
      <c r="F302" s="42">
        <f t="shared" si="40"/>
        <v>-137.47648521923722</v>
      </c>
      <c r="G302" s="43">
        <f t="shared" si="36"/>
        <v>1.7879339790724047E-14</v>
      </c>
      <c r="H302" s="42">
        <f>'7. JGEN 156.25 MHz Calcs'!C299</f>
        <v>-122.503486985</v>
      </c>
      <c r="I302" s="43">
        <f t="shared" si="41"/>
        <v>5.618899980709055E-13</v>
      </c>
      <c r="J302" s="43">
        <f t="shared" si="42"/>
        <v>5.6217438639933999E-13</v>
      </c>
      <c r="K302" s="43">
        <f t="shared" si="43"/>
        <v>-122.50128945457206</v>
      </c>
      <c r="L302" s="22">
        <f t="shared" si="37"/>
        <v>0</v>
      </c>
      <c r="M302" s="24">
        <f t="shared" si="44"/>
        <v>0</v>
      </c>
      <c r="N302" s="9"/>
    </row>
    <row r="303" spans="1:14" x14ac:dyDescent="0.25">
      <c r="A303" s="2">
        <v>277</v>
      </c>
      <c r="B303" s="48">
        <f>'1. 50 MHz AWG Meas Data'!A279</f>
        <v>1403.7404727600001</v>
      </c>
      <c r="C303" s="38">
        <f>'1. 50 MHz AWG Meas Data'!B279</f>
        <v>-103.14934716</v>
      </c>
      <c r="D303" s="38">
        <f t="shared" si="38"/>
        <v>-93.25234672639813</v>
      </c>
      <c r="E303" s="3">
        <f t="shared" si="39"/>
        <v>-45.891472868253736</v>
      </c>
      <c r="F303" s="42">
        <f t="shared" si="40"/>
        <v>-139.14381959465186</v>
      </c>
      <c r="G303" s="43">
        <f t="shared" si="36"/>
        <v>1.2179179759906474E-14</v>
      </c>
      <c r="H303" s="42">
        <f>'7. JGEN 156.25 MHz Calcs'!C300</f>
        <v>-122.809384024</v>
      </c>
      <c r="I303" s="43">
        <f t="shared" si="41"/>
        <v>5.2367470604795156E-13</v>
      </c>
      <c r="J303" s="43">
        <f t="shared" si="42"/>
        <v>5.2381631339051726E-13</v>
      </c>
      <c r="K303" s="43">
        <f t="shared" si="43"/>
        <v>-122.80820980318653</v>
      </c>
      <c r="L303" s="22">
        <f t="shared" si="37"/>
        <v>0</v>
      </c>
      <c r="M303" s="24">
        <f t="shared" si="44"/>
        <v>0</v>
      </c>
      <c r="N303" s="9"/>
    </row>
    <row r="304" spans="1:14" x14ac:dyDescent="0.25">
      <c r="A304" s="2">
        <v>278</v>
      </c>
      <c r="B304" s="48">
        <f>'1. 50 MHz AWG Meas Data'!A280</f>
        <v>1429.0214893899999</v>
      </c>
      <c r="C304" s="38">
        <f>'1. 50 MHz AWG Meas Data'!B280</f>
        <v>-103.604543189</v>
      </c>
      <c r="D304" s="38">
        <f t="shared" si="38"/>
        <v>-93.707542755398123</v>
      </c>
      <c r="E304" s="3">
        <f t="shared" si="39"/>
        <v>-46.201550387561106</v>
      </c>
      <c r="F304" s="42">
        <f t="shared" si="40"/>
        <v>-139.90909314295922</v>
      </c>
      <c r="G304" s="43">
        <f t="shared" si="36"/>
        <v>1.0211526899232747E-14</v>
      </c>
      <c r="H304" s="42">
        <f>'7. JGEN 156.25 MHz Calcs'!C301</f>
        <v>-122.76377775100001</v>
      </c>
      <c r="I304" s="43">
        <f t="shared" si="41"/>
        <v>5.2920291154004294E-13</v>
      </c>
      <c r="J304" s="43">
        <f t="shared" si="42"/>
        <v>5.2930142344799358E-13</v>
      </c>
      <c r="K304" s="43">
        <f t="shared" si="43"/>
        <v>-122.76296938060918</v>
      </c>
      <c r="L304" s="22">
        <f t="shared" si="37"/>
        <v>0</v>
      </c>
      <c r="M304" s="24">
        <f t="shared" si="44"/>
        <v>0</v>
      </c>
      <c r="N304" s="9"/>
    </row>
    <row r="305" spans="1:14" x14ac:dyDescent="0.25">
      <c r="A305" s="2">
        <v>279</v>
      </c>
      <c r="B305" s="48">
        <f>'1. 50 MHz AWG Meas Data'!A281</f>
        <v>1454.7578108499999</v>
      </c>
      <c r="C305" s="38">
        <f>'1. 50 MHz AWG Meas Data'!B281</f>
        <v>-104.777265992</v>
      </c>
      <c r="D305" s="38">
        <f t="shared" si="38"/>
        <v>-94.880265558398122</v>
      </c>
      <c r="E305" s="3">
        <f t="shared" si="39"/>
        <v>-46.511627907000062</v>
      </c>
      <c r="F305" s="42">
        <f t="shared" si="40"/>
        <v>-141.3918934653982</v>
      </c>
      <c r="G305" s="43">
        <f t="shared" si="36"/>
        <v>7.257894540262458E-15</v>
      </c>
      <c r="H305" s="42">
        <f>'7. JGEN 156.25 MHz Calcs'!C302</f>
        <v>-123.493079976</v>
      </c>
      <c r="I305" s="43">
        <f t="shared" si="41"/>
        <v>4.4739590263504659E-13</v>
      </c>
      <c r="J305" s="43">
        <f t="shared" si="42"/>
        <v>4.4745476947707874E-13</v>
      </c>
      <c r="K305" s="43">
        <f t="shared" si="43"/>
        <v>-123.49250858357678</v>
      </c>
      <c r="L305" s="22">
        <f t="shared" si="37"/>
        <v>0</v>
      </c>
      <c r="M305" s="24">
        <f t="shared" si="44"/>
        <v>0</v>
      </c>
      <c r="N305" s="9"/>
    </row>
    <row r="306" spans="1:14" x14ac:dyDescent="0.25">
      <c r="A306" s="2">
        <v>280</v>
      </c>
      <c r="B306" s="48">
        <f>'1. 50 MHz AWG Meas Data'!A282</f>
        <v>1480.9576370499999</v>
      </c>
      <c r="C306" s="38">
        <f>'1. 50 MHz AWG Meas Data'!B282</f>
        <v>-103.393301346</v>
      </c>
      <c r="D306" s="38">
        <f t="shared" si="38"/>
        <v>-93.496300912398127</v>
      </c>
      <c r="E306" s="3">
        <f t="shared" si="39"/>
        <v>-46.821705426370066</v>
      </c>
      <c r="F306" s="42">
        <f t="shared" si="40"/>
        <v>-140.31800633876819</v>
      </c>
      <c r="G306" s="43">
        <f t="shared" si="36"/>
        <v>9.2939293363019653E-15</v>
      </c>
      <c r="H306" s="42">
        <f>'7. JGEN 156.25 MHz Calcs'!C303</f>
        <v>-123.538426583</v>
      </c>
      <c r="I306" s="43">
        <f t="shared" si="41"/>
        <v>4.4274874792789378E-13</v>
      </c>
      <c r="J306" s="43">
        <f t="shared" si="42"/>
        <v>4.4284628361794546E-13</v>
      </c>
      <c r="K306" s="43">
        <f t="shared" si="43"/>
        <v>-123.53746995585915</v>
      </c>
      <c r="L306" s="22">
        <f t="shared" si="37"/>
        <v>0</v>
      </c>
      <c r="M306" s="24">
        <f t="shared" si="44"/>
        <v>0</v>
      </c>
      <c r="N306" s="9"/>
    </row>
    <row r="307" spans="1:14" x14ac:dyDescent="0.25">
      <c r="A307" s="2">
        <v>281</v>
      </c>
      <c r="B307" s="48">
        <f>'1. 50 MHz AWG Meas Data'!A283</f>
        <v>1507.6293155999999</v>
      </c>
      <c r="C307" s="38">
        <f>'1. 50 MHz AWG Meas Data'!B283</f>
        <v>-106.07721431</v>
      </c>
      <c r="D307" s="38">
        <f t="shared" si="38"/>
        <v>-96.180213876398128</v>
      </c>
      <c r="E307" s="3">
        <f t="shared" si="39"/>
        <v>-47.131782945730734</v>
      </c>
      <c r="F307" s="42">
        <f t="shared" si="40"/>
        <v>-143.31199682212886</v>
      </c>
      <c r="G307" s="43">
        <f t="shared" si="36"/>
        <v>4.6644486651622803E-15</v>
      </c>
      <c r="H307" s="42">
        <f>'7. JGEN 156.25 MHz Calcs'!C304</f>
        <v>-123.884535931</v>
      </c>
      <c r="I307" s="43">
        <f t="shared" si="41"/>
        <v>4.0883343601579024E-13</v>
      </c>
      <c r="J307" s="43">
        <f t="shared" si="42"/>
        <v>4.0886004388522385E-13</v>
      </c>
      <c r="K307" s="43">
        <f t="shared" si="43"/>
        <v>-123.88425329083817</v>
      </c>
      <c r="L307" s="22">
        <f t="shared" si="37"/>
        <v>0</v>
      </c>
      <c r="M307" s="24">
        <f t="shared" si="44"/>
        <v>0</v>
      </c>
      <c r="N307" s="9"/>
    </row>
    <row r="308" spans="1:14" x14ac:dyDescent="0.25">
      <c r="A308" s="2">
        <v>282</v>
      </c>
      <c r="B308" s="48">
        <f>'1. 50 MHz AWG Meas Data'!A284</f>
        <v>1534.78134445</v>
      </c>
      <c r="C308" s="38">
        <f>'1. 50 MHz AWG Meas Data'!B284</f>
        <v>-103.607935184</v>
      </c>
      <c r="D308" s="38">
        <f t="shared" si="38"/>
        <v>-93.710934750398124</v>
      </c>
      <c r="E308" s="3">
        <f t="shared" si="39"/>
        <v>-47.4418604651569</v>
      </c>
      <c r="F308" s="42">
        <f t="shared" si="40"/>
        <v>-141.15279521555502</v>
      </c>
      <c r="G308" s="43">
        <f t="shared" si="36"/>
        <v>7.668677574027244E-15</v>
      </c>
      <c r="H308" s="42">
        <f>'7. JGEN 156.25 MHz Calcs'!C305</f>
        <v>-124.12986757199999</v>
      </c>
      <c r="I308" s="43">
        <f t="shared" si="41"/>
        <v>3.8637875859591956E-13</v>
      </c>
      <c r="J308" s="43">
        <f t="shared" si="42"/>
        <v>3.864548533915162E-13</v>
      </c>
      <c r="K308" s="43">
        <f t="shared" si="43"/>
        <v>-124.12901234134171</v>
      </c>
      <c r="L308" s="22">
        <f t="shared" si="37"/>
        <v>0</v>
      </c>
      <c r="M308" s="24">
        <f t="shared" si="44"/>
        <v>0</v>
      </c>
      <c r="N308" s="9"/>
    </row>
    <row r="309" spans="1:14" x14ac:dyDescent="0.25">
      <c r="A309" s="2">
        <v>283</v>
      </c>
      <c r="B309" s="48">
        <f>'1. 50 MHz AWG Meas Data'!A285</f>
        <v>1562.42237458</v>
      </c>
      <c r="C309" s="38">
        <f>'1. 50 MHz AWG Meas Data'!B285</f>
        <v>-103.682188517</v>
      </c>
      <c r="D309" s="38">
        <f t="shared" si="38"/>
        <v>-93.785188083398126</v>
      </c>
      <c r="E309" s="3">
        <f t="shared" si="39"/>
        <v>-47.751937984541932</v>
      </c>
      <c r="F309" s="42">
        <f t="shared" si="40"/>
        <v>-141.53712606794005</v>
      </c>
      <c r="G309" s="43">
        <f t="shared" si="36"/>
        <v>7.019196381990087E-15</v>
      </c>
      <c r="H309" s="42">
        <f>'7. JGEN 156.25 MHz Calcs'!C306</f>
        <v>-124.203868798</v>
      </c>
      <c r="I309" s="43">
        <f t="shared" si="41"/>
        <v>3.7985086541899238E-13</v>
      </c>
      <c r="J309" s="43">
        <f t="shared" si="42"/>
        <v>3.7991571312253773E-13</v>
      </c>
      <c r="K309" s="43">
        <f t="shared" si="43"/>
        <v>-124.2031274387279</v>
      </c>
      <c r="L309" s="22">
        <f t="shared" si="37"/>
        <v>0</v>
      </c>
      <c r="M309" s="24">
        <f t="shared" si="44"/>
        <v>0</v>
      </c>
      <c r="N309" s="9"/>
    </row>
    <row r="310" spans="1:14" x14ac:dyDescent="0.25">
      <c r="A310" s="2">
        <v>284</v>
      </c>
      <c r="B310" s="48">
        <f>'1. 50 MHz AWG Meas Data'!A286</f>
        <v>1590.56121278</v>
      </c>
      <c r="C310" s="38">
        <f>'1. 50 MHz AWG Meas Data'!B286</f>
        <v>-103.77530643599999</v>
      </c>
      <c r="D310" s="38">
        <f t="shared" si="38"/>
        <v>-93.878306002398119</v>
      </c>
      <c r="E310" s="3">
        <f t="shared" si="39"/>
        <v>-48.06201550387221</v>
      </c>
      <c r="F310" s="42">
        <f t="shared" si="40"/>
        <v>-141.94032150627032</v>
      </c>
      <c r="G310" s="43">
        <f t="shared" si="36"/>
        <v>6.3968747795070243E-15</v>
      </c>
      <c r="H310" s="42">
        <f>'7. JGEN 156.25 MHz Calcs'!C307</f>
        <v>-124.663729703</v>
      </c>
      <c r="I310" s="43">
        <f t="shared" si="41"/>
        <v>3.4168587806070693E-13</v>
      </c>
      <c r="J310" s="43">
        <f t="shared" si="42"/>
        <v>3.4174575238481159E-13</v>
      </c>
      <c r="K310" s="43">
        <f t="shared" si="43"/>
        <v>-124.66296874645442</v>
      </c>
      <c r="L310" s="22">
        <f t="shared" si="37"/>
        <v>0</v>
      </c>
      <c r="M310" s="24">
        <f t="shared" si="44"/>
        <v>0</v>
      </c>
      <c r="N310" s="9"/>
    </row>
    <row r="311" spans="1:14" x14ac:dyDescent="0.25">
      <c r="A311" s="2">
        <v>285</v>
      </c>
      <c r="B311" s="48">
        <f>'1. 50 MHz AWG Meas Data'!A287</f>
        <v>1619.20682446</v>
      </c>
      <c r="C311" s="38">
        <f>'1. 50 MHz AWG Meas Data'!B287</f>
        <v>-104.24470499</v>
      </c>
      <c r="D311" s="38">
        <f t="shared" si="38"/>
        <v>-94.347704556398128</v>
      </c>
      <c r="E311" s="3">
        <f t="shared" si="39"/>
        <v>-48.372093023262572</v>
      </c>
      <c r="F311" s="42">
        <f t="shared" si="40"/>
        <v>-142.71979757966071</v>
      </c>
      <c r="G311" s="43">
        <f t="shared" si="36"/>
        <v>5.3458927549083021E-15</v>
      </c>
      <c r="H311" s="42">
        <f>'7. JGEN 156.25 MHz Calcs'!C308</f>
        <v>-124.81344787099999</v>
      </c>
      <c r="I311" s="43">
        <f t="shared" si="41"/>
        <v>3.3010736420254337E-13</v>
      </c>
      <c r="J311" s="43">
        <f t="shared" si="42"/>
        <v>3.3015064814429424E-13</v>
      </c>
      <c r="K311" s="43">
        <f t="shared" si="43"/>
        <v>-124.81287845793018</v>
      </c>
      <c r="L311" s="22">
        <f t="shared" si="37"/>
        <v>0</v>
      </c>
      <c r="M311" s="24">
        <f t="shared" si="44"/>
        <v>0</v>
      </c>
      <c r="N311" s="9"/>
    </row>
    <row r="312" spans="1:14" x14ac:dyDescent="0.25">
      <c r="A312" s="2">
        <v>286</v>
      </c>
      <c r="B312" s="48">
        <f>'1. 50 MHz AWG Meas Data'!A288</f>
        <v>1648.3683364799999</v>
      </c>
      <c r="C312" s="38">
        <f>'1. 50 MHz AWG Meas Data'!B288</f>
        <v>-105.292893089</v>
      </c>
      <c r="D312" s="38">
        <f t="shared" si="38"/>
        <v>-95.395892655398129</v>
      </c>
      <c r="E312" s="3">
        <f t="shared" si="39"/>
        <v>-48.682170542665794</v>
      </c>
      <c r="F312" s="42">
        <f t="shared" si="40"/>
        <v>-144.07806319806392</v>
      </c>
      <c r="G312" s="43">
        <f t="shared" si="36"/>
        <v>3.9101523607393025E-15</v>
      </c>
      <c r="H312" s="42">
        <f>'7. JGEN 156.25 MHz Calcs'!C309</f>
        <v>-124.95481198100001</v>
      </c>
      <c r="I312" s="43">
        <f t="shared" si="41"/>
        <v>3.195352698137145E-13</v>
      </c>
      <c r="J312" s="43">
        <f t="shared" si="42"/>
        <v>3.1955919318086833E-13</v>
      </c>
      <c r="K312" s="43">
        <f t="shared" si="43"/>
        <v>-124.95448684013431</v>
      </c>
      <c r="L312" s="22">
        <f t="shared" si="37"/>
        <v>0</v>
      </c>
      <c r="M312" s="24">
        <f t="shared" si="44"/>
        <v>0</v>
      </c>
      <c r="N312" s="9"/>
    </row>
    <row r="313" spans="1:14" x14ac:dyDescent="0.25">
      <c r="A313" s="2">
        <v>287</v>
      </c>
      <c r="B313" s="48">
        <f>'1. 50 MHz AWG Meas Data'!A289</f>
        <v>1678.0550400699999</v>
      </c>
      <c r="C313" s="38">
        <f>'1. 50 MHz AWG Meas Data'!B289</f>
        <v>-104.165514496</v>
      </c>
      <c r="D313" s="38">
        <f t="shared" si="38"/>
        <v>-94.268514062398125</v>
      </c>
      <c r="E313" s="3">
        <f t="shared" si="39"/>
        <v>-48.992248062011477</v>
      </c>
      <c r="F313" s="42">
        <f t="shared" si="40"/>
        <v>-143.26076212440961</v>
      </c>
      <c r="G313" s="43">
        <f t="shared" si="36"/>
        <v>4.7198020825139194E-15</v>
      </c>
      <c r="H313" s="42">
        <f>'7. JGEN 156.25 MHz Calcs'!C310</f>
        <v>-125.167347616</v>
      </c>
      <c r="I313" s="43">
        <f t="shared" si="41"/>
        <v>3.0427427647432057E-13</v>
      </c>
      <c r="J313" s="43">
        <f t="shared" si="42"/>
        <v>3.0431088027816123E-13</v>
      </c>
      <c r="K313" s="43">
        <f t="shared" si="43"/>
        <v>-125.16682519675045</v>
      </c>
      <c r="L313" s="22">
        <f t="shared" si="37"/>
        <v>0</v>
      </c>
      <c r="M313" s="24">
        <f t="shared" si="44"/>
        <v>0</v>
      </c>
      <c r="N313" s="9"/>
    </row>
    <row r="314" spans="1:14" x14ac:dyDescent="0.25">
      <c r="A314" s="2">
        <v>288</v>
      </c>
      <c r="B314" s="48">
        <f>'1. 50 MHz AWG Meas Data'!A290</f>
        <v>1708.2763938099999</v>
      </c>
      <c r="C314" s="38">
        <f>'1. 50 MHz AWG Meas Data'!B290</f>
        <v>-104.23689921899999</v>
      </c>
      <c r="D314" s="38">
        <f t="shared" si="38"/>
        <v>-94.33989878539812</v>
      </c>
      <c r="E314" s="3">
        <f t="shared" si="39"/>
        <v>-49.302325581408468</v>
      </c>
      <c r="F314" s="42">
        <f t="shared" si="40"/>
        <v>-143.6422243668066</v>
      </c>
      <c r="G314" s="43">
        <f t="shared" si="36"/>
        <v>4.3229236308751345E-15</v>
      </c>
      <c r="H314" s="42">
        <f>'7. JGEN 156.25 MHz Calcs'!C311</f>
        <v>-125.445716972</v>
      </c>
      <c r="I314" s="43">
        <f t="shared" si="41"/>
        <v>2.8538313390070212E-13</v>
      </c>
      <c r="J314" s="43">
        <f t="shared" si="42"/>
        <v>2.8541587339127523E-13</v>
      </c>
      <c r="K314" s="43">
        <f t="shared" si="43"/>
        <v>-125.4452187728115</v>
      </c>
      <c r="L314" s="22">
        <f t="shared" si="37"/>
        <v>0</v>
      </c>
      <c r="M314" s="24">
        <f t="shared" si="44"/>
        <v>0</v>
      </c>
      <c r="N314" s="9"/>
    </row>
    <row r="315" spans="1:14" x14ac:dyDescent="0.25">
      <c r="A315" s="2">
        <v>289</v>
      </c>
      <c r="B315" s="48">
        <f>'1. 50 MHz AWG Meas Data'!A291</f>
        <v>1739.04202661</v>
      </c>
      <c r="C315" s="38">
        <f>'1. 50 MHz AWG Meas Data'!B291</f>
        <v>-104.183963792</v>
      </c>
      <c r="D315" s="38">
        <f t="shared" si="38"/>
        <v>-94.286963358398125</v>
      </c>
      <c r="E315" s="3">
        <f t="shared" si="39"/>
        <v>-49.612403100793294</v>
      </c>
      <c r="F315" s="42">
        <f t="shared" si="40"/>
        <v>-143.89936645919141</v>
      </c>
      <c r="G315" s="43">
        <f t="shared" si="36"/>
        <v>4.0743971002516536E-15</v>
      </c>
      <c r="H315" s="42">
        <f>'7. JGEN 156.25 MHz Calcs'!C312</f>
        <v>-125.53585446300001</v>
      </c>
      <c r="I315" s="43">
        <f t="shared" si="41"/>
        <v>2.7952107230997217E-13</v>
      </c>
      <c r="J315" s="43">
        <f t="shared" si="42"/>
        <v>2.7955076565276517E-13</v>
      </c>
      <c r="K315" s="43">
        <f t="shared" si="43"/>
        <v>-125.53539313928235</v>
      </c>
      <c r="L315" s="22">
        <f t="shared" si="37"/>
        <v>0</v>
      </c>
      <c r="M315" s="24">
        <f t="shared" si="44"/>
        <v>0</v>
      </c>
      <c r="N315" s="9"/>
    </row>
    <row r="316" spans="1:14" x14ac:dyDescent="0.25">
      <c r="A316" s="2">
        <v>290</v>
      </c>
      <c r="B316" s="48">
        <f>'1. 50 MHz AWG Meas Data'!A292</f>
        <v>1770.3617408</v>
      </c>
      <c r="C316" s="38">
        <f>'1. 50 MHz AWG Meas Data'!B292</f>
        <v>-104.889364482</v>
      </c>
      <c r="D316" s="38">
        <f t="shared" si="38"/>
        <v>-94.99236404839813</v>
      </c>
      <c r="E316" s="3">
        <f t="shared" si="39"/>
        <v>-49.922480620162055</v>
      </c>
      <c r="F316" s="42">
        <f t="shared" si="40"/>
        <v>-144.91484466856019</v>
      </c>
      <c r="G316" s="43">
        <f t="shared" si="36"/>
        <v>3.2248946600802119E-15</v>
      </c>
      <c r="H316" s="42">
        <f>'7. JGEN 156.25 MHz Calcs'!C313</f>
        <v>-125.537508499</v>
      </c>
      <c r="I316" s="43">
        <f t="shared" si="41"/>
        <v>2.7941463534041779E-13</v>
      </c>
      <c r="J316" s="43">
        <f t="shared" si="42"/>
        <v>2.7943324495841087E-13</v>
      </c>
      <c r="K316" s="43">
        <f t="shared" si="43"/>
        <v>-125.53721925913017</v>
      </c>
      <c r="L316" s="22">
        <f t="shared" si="37"/>
        <v>0</v>
      </c>
      <c r="M316" s="24">
        <f t="shared" si="44"/>
        <v>0</v>
      </c>
      <c r="N316" s="9"/>
    </row>
    <row r="317" spans="1:14" x14ac:dyDescent="0.25">
      <c r="A317" s="2">
        <v>291</v>
      </c>
      <c r="B317" s="48">
        <f>'1. 50 MHz AWG Meas Data'!A293</f>
        <v>1802.2455152499999</v>
      </c>
      <c r="C317" s="38">
        <f>'1. 50 MHz AWG Meas Data'!B293</f>
        <v>-104.453975406</v>
      </c>
      <c r="D317" s="38">
        <f t="shared" si="38"/>
        <v>-94.556974972398123</v>
      </c>
      <c r="E317" s="3">
        <f t="shared" si="39"/>
        <v>-50.232558139534902</v>
      </c>
      <c r="F317" s="42">
        <f t="shared" si="40"/>
        <v>-144.78953311193303</v>
      </c>
      <c r="G317" s="43">
        <f t="shared" si="36"/>
        <v>3.3193013976774999E-15</v>
      </c>
      <c r="H317" s="42">
        <f>'7. JGEN 156.25 MHz Calcs'!C314</f>
        <v>-125.96278319699999</v>
      </c>
      <c r="I317" s="43">
        <f t="shared" si="41"/>
        <v>2.5335045016368981E-13</v>
      </c>
      <c r="J317" s="43">
        <f t="shared" si="42"/>
        <v>2.5337219334392809E-13</v>
      </c>
      <c r="K317" s="43">
        <f t="shared" si="43"/>
        <v>-125.96241049041888</v>
      </c>
      <c r="L317" s="22">
        <f t="shared" si="37"/>
        <v>0</v>
      </c>
      <c r="M317" s="24">
        <f t="shared" si="44"/>
        <v>0</v>
      </c>
      <c r="N317" s="9"/>
    </row>
    <row r="318" spans="1:14" x14ac:dyDescent="0.25">
      <c r="A318" s="2">
        <v>292</v>
      </c>
      <c r="B318" s="48">
        <f>'1. 50 MHz AWG Meas Data'!A294</f>
        <v>1834.7035085499999</v>
      </c>
      <c r="C318" s="38">
        <f>'1. 50 MHz AWG Meas Data'!B294</f>
        <v>-103.86951297</v>
      </c>
      <c r="D318" s="38">
        <f t="shared" si="38"/>
        <v>-93.972512536398128</v>
      </c>
      <c r="E318" s="3">
        <f t="shared" si="39"/>
        <v>-50.542635658959661</v>
      </c>
      <c r="F318" s="42">
        <f t="shared" si="40"/>
        <v>-144.5151481953578</v>
      </c>
      <c r="G318" s="43">
        <f t="shared" si="36"/>
        <v>3.5357795566832388E-15</v>
      </c>
      <c r="H318" s="42">
        <f>'7. JGEN 156.25 MHz Calcs'!C315</f>
        <v>-126.223864607</v>
      </c>
      <c r="I318" s="43">
        <f t="shared" si="41"/>
        <v>2.385687413507961E-13</v>
      </c>
      <c r="J318" s="43">
        <f t="shared" si="42"/>
        <v>2.3859494145261442E-13</v>
      </c>
      <c r="K318" s="43">
        <f t="shared" si="43"/>
        <v>-126.2233876822018</v>
      </c>
      <c r="L318" s="22">
        <f t="shared" si="37"/>
        <v>0</v>
      </c>
      <c r="M318" s="24">
        <f t="shared" si="44"/>
        <v>0</v>
      </c>
      <c r="N318" s="9"/>
    </row>
    <row r="319" spans="1:14" x14ac:dyDescent="0.25">
      <c r="A319" s="2">
        <v>293</v>
      </c>
      <c r="B319" s="48">
        <f>'1. 50 MHz AWG Meas Data'!A295</f>
        <v>1867.7460622200001</v>
      </c>
      <c r="C319" s="38">
        <f>'1. 50 MHz AWG Meas Data'!B295</f>
        <v>-103.721862673</v>
      </c>
      <c r="D319" s="38">
        <f t="shared" si="38"/>
        <v>-93.824862239398129</v>
      </c>
      <c r="E319" s="3">
        <f t="shared" si="39"/>
        <v>-50.852713178261411</v>
      </c>
      <c r="F319" s="42">
        <f t="shared" si="40"/>
        <v>-144.67757541765954</v>
      </c>
      <c r="G319" s="43">
        <f t="shared" si="36"/>
        <v>3.4059828608730632E-15</v>
      </c>
      <c r="H319" s="42">
        <f>'7. JGEN 156.25 MHz Calcs'!C316</f>
        <v>-126.39902530000001</v>
      </c>
      <c r="I319" s="43">
        <f t="shared" si="41"/>
        <v>2.2913818566966901E-13</v>
      </c>
      <c r="J319" s="43">
        <f t="shared" si="42"/>
        <v>2.2916349807776166E-13</v>
      </c>
      <c r="K319" s="43">
        <f t="shared" si="43"/>
        <v>-126.3985455706183</v>
      </c>
      <c r="L319" s="22">
        <f t="shared" si="37"/>
        <v>0</v>
      </c>
      <c r="M319" s="24">
        <f t="shared" si="44"/>
        <v>0</v>
      </c>
      <c r="N319" s="9"/>
    </row>
    <row r="320" spans="1:14" x14ac:dyDescent="0.25">
      <c r="A320" s="2">
        <v>294</v>
      </c>
      <c r="B320" s="48">
        <f>'1. 50 MHz AWG Meas Data'!A296</f>
        <v>1901.38370407</v>
      </c>
      <c r="C320" s="38">
        <f>'1. 50 MHz AWG Meas Data'!B296</f>
        <v>-103.34607014700001</v>
      </c>
      <c r="D320" s="38">
        <f t="shared" si="38"/>
        <v>-93.449069713398131</v>
      </c>
      <c r="E320" s="3">
        <f t="shared" si="39"/>
        <v>-51.16279069765632</v>
      </c>
      <c r="F320" s="42">
        <f t="shared" si="40"/>
        <v>-144.61186041105447</v>
      </c>
      <c r="G320" s="43">
        <f t="shared" si="36"/>
        <v>3.457912176168151E-15</v>
      </c>
      <c r="H320" s="42">
        <f>'7. JGEN 156.25 MHz Calcs'!C317</f>
        <v>-126.432145543</v>
      </c>
      <c r="I320" s="43">
        <f t="shared" si="41"/>
        <v>2.2739737430415452E-13</v>
      </c>
      <c r="J320" s="43">
        <f t="shared" si="42"/>
        <v>2.2742366410961249E-13</v>
      </c>
      <c r="K320" s="43">
        <f t="shared" si="43"/>
        <v>-126.43164347662712</v>
      </c>
      <c r="L320" s="22">
        <f t="shared" si="37"/>
        <v>0</v>
      </c>
      <c r="M320" s="24">
        <f t="shared" si="44"/>
        <v>0</v>
      </c>
      <c r="N320" s="9"/>
    </row>
    <row r="321" spans="1:14" x14ac:dyDescent="0.25">
      <c r="A321" s="2">
        <v>295</v>
      </c>
      <c r="B321" s="48">
        <f>'1. 50 MHz AWG Meas Data'!A297</f>
        <v>1935.6271514800001</v>
      </c>
      <c r="C321" s="38">
        <f>'1. 50 MHz AWG Meas Data'!B297</f>
        <v>-103.883651654</v>
      </c>
      <c r="D321" s="38">
        <f t="shared" si="38"/>
        <v>-93.98665122039813</v>
      </c>
      <c r="E321" s="3">
        <f t="shared" si="39"/>
        <v>-51.472868217050902</v>
      </c>
      <c r="F321" s="42">
        <f t="shared" si="40"/>
        <v>-145.45951943744905</v>
      </c>
      <c r="G321" s="43">
        <f t="shared" si="36"/>
        <v>2.8447758747714879E-15</v>
      </c>
      <c r="H321" s="42">
        <f>'7. JGEN 156.25 MHz Calcs'!C318</f>
        <v>-126.48803103199999</v>
      </c>
      <c r="I321" s="43">
        <f t="shared" si="41"/>
        <v>2.244899466847906E-13</v>
      </c>
      <c r="J321" s="43">
        <f t="shared" si="42"/>
        <v>2.2450797070999016E-13</v>
      </c>
      <c r="K321" s="43">
        <f t="shared" si="43"/>
        <v>-126.48768235623172</v>
      </c>
      <c r="L321" s="22">
        <f t="shared" si="37"/>
        <v>0</v>
      </c>
      <c r="M321" s="24">
        <f t="shared" si="44"/>
        <v>0</v>
      </c>
      <c r="N321" s="9"/>
    </row>
    <row r="322" spans="1:14" x14ac:dyDescent="0.25">
      <c r="A322" s="2">
        <v>296</v>
      </c>
      <c r="B322" s="48">
        <f>'1. 50 MHz AWG Meas Data'!A298</f>
        <v>1970.48731486</v>
      </c>
      <c r="C322" s="38">
        <f>'1. 50 MHz AWG Meas Data'!B298</f>
        <v>-104.40285973100001</v>
      </c>
      <c r="D322" s="38">
        <f t="shared" si="38"/>
        <v>-94.505859297398132</v>
      </c>
      <c r="E322" s="3">
        <f t="shared" si="39"/>
        <v>-51.782945736468093</v>
      </c>
      <c r="F322" s="42">
        <f t="shared" si="40"/>
        <v>-146.28880503386623</v>
      </c>
      <c r="G322" s="43">
        <f t="shared" si="36"/>
        <v>2.3502794139033489E-15</v>
      </c>
      <c r="H322" s="42">
        <f>'7. JGEN 156.25 MHz Calcs'!C319</f>
        <v>-126.615738001</v>
      </c>
      <c r="I322" s="43">
        <f t="shared" si="41"/>
        <v>2.1798479419482313E-13</v>
      </c>
      <c r="J322" s="43">
        <f t="shared" si="42"/>
        <v>2.1799746400699896E-13</v>
      </c>
      <c r="K322" s="43">
        <f t="shared" si="43"/>
        <v>-126.615485585705</v>
      </c>
      <c r="L322" s="22">
        <f t="shared" si="37"/>
        <v>0</v>
      </c>
      <c r="M322" s="24">
        <f t="shared" si="44"/>
        <v>0</v>
      </c>
      <c r="N322" s="9"/>
    </row>
    <row r="323" spans="1:14" x14ac:dyDescent="0.25">
      <c r="A323" s="2">
        <v>297</v>
      </c>
      <c r="B323" s="48">
        <f>'1. 50 MHz AWG Meas Data'!A299</f>
        <v>2005.9753011</v>
      </c>
      <c r="C323" s="38">
        <f>'1. 50 MHz AWG Meas Data'!B299</f>
        <v>-104.825891517</v>
      </c>
      <c r="D323" s="38">
        <f t="shared" si="38"/>
        <v>-94.928891083398128</v>
      </c>
      <c r="E323" s="3">
        <f t="shared" si="39"/>
        <v>-52.093023255810365</v>
      </c>
      <c r="F323" s="42">
        <f t="shared" si="40"/>
        <v>-147.02191433920848</v>
      </c>
      <c r="G323" s="43">
        <f t="shared" si="36"/>
        <v>1.9852196537532408E-15</v>
      </c>
      <c r="H323" s="42">
        <f>'7. JGEN 156.25 MHz Calcs'!C320</f>
        <v>-126.818117736</v>
      </c>
      <c r="I323" s="43">
        <f t="shared" si="41"/>
        <v>2.0805982381906833E-13</v>
      </c>
      <c r="J323" s="43">
        <f t="shared" si="42"/>
        <v>2.0806929467053856E-13</v>
      </c>
      <c r="K323" s="43">
        <f t="shared" si="43"/>
        <v>-126.81792005031303</v>
      </c>
      <c r="L323" s="22">
        <f t="shared" si="37"/>
        <v>0</v>
      </c>
      <c r="M323" s="24">
        <f t="shared" si="44"/>
        <v>0</v>
      </c>
      <c r="N323" s="9"/>
    </row>
    <row r="324" spans="1:14" x14ac:dyDescent="0.25">
      <c r="A324" s="2">
        <v>298</v>
      </c>
      <c r="B324" s="48">
        <f>'1. 50 MHz AWG Meas Data'!A300</f>
        <v>2042.1024171500001</v>
      </c>
      <c r="C324" s="38">
        <f>'1. 50 MHz AWG Meas Data'!B300</f>
        <v>-104.648426333</v>
      </c>
      <c r="D324" s="38">
        <f t="shared" si="38"/>
        <v>-94.751425899398129</v>
      </c>
      <c r="E324" s="3">
        <f t="shared" si="39"/>
        <v>-52.403100775220778</v>
      </c>
      <c r="F324" s="42">
        <f t="shared" si="40"/>
        <v>-147.15452667461892</v>
      </c>
      <c r="G324" s="43">
        <f t="shared" si="36"/>
        <v>1.92551689033024E-15</v>
      </c>
      <c r="H324" s="42">
        <f>'7. JGEN 156.25 MHz Calcs'!C321</f>
        <v>-127.092324011</v>
      </c>
      <c r="I324" s="43">
        <f t="shared" si="41"/>
        <v>1.9532939229494115E-13</v>
      </c>
      <c r="J324" s="43">
        <f t="shared" si="42"/>
        <v>1.9533888273870608E-13</v>
      </c>
      <c r="K324" s="43">
        <f t="shared" si="43"/>
        <v>-127.09211300603124</v>
      </c>
      <c r="L324" s="22">
        <f t="shared" si="37"/>
        <v>0</v>
      </c>
      <c r="M324" s="24">
        <f t="shared" si="44"/>
        <v>0</v>
      </c>
      <c r="N324" s="9"/>
    </row>
    <row r="325" spans="1:14" x14ac:dyDescent="0.25">
      <c r="A325" s="2">
        <v>299</v>
      </c>
      <c r="B325" s="48">
        <f>'1. 50 MHz AWG Meas Data'!A301</f>
        <v>2078.88017356</v>
      </c>
      <c r="C325" s="38">
        <f>'1. 50 MHz AWG Meas Data'!B301</f>
        <v>-102.49289923000001</v>
      </c>
      <c r="D325" s="38">
        <f t="shared" si="38"/>
        <v>-92.595898796398131</v>
      </c>
      <c r="E325" s="3">
        <f t="shared" si="39"/>
        <v>-52.713178294539418</v>
      </c>
      <c r="F325" s="42">
        <f t="shared" si="40"/>
        <v>-145.30907709093754</v>
      </c>
      <c r="G325" s="43">
        <f t="shared" si="36"/>
        <v>2.9450474124537843E-15</v>
      </c>
      <c r="H325" s="42">
        <f>'7. JGEN 156.25 MHz Calcs'!C322</f>
        <v>-127.285191496</v>
      </c>
      <c r="I325" s="43">
        <f t="shared" si="41"/>
        <v>1.8684472889029173E-13</v>
      </c>
      <c r="J325" s="43">
        <f t="shared" si="42"/>
        <v>1.8686793737382617E-13</v>
      </c>
      <c r="K325" s="43">
        <f t="shared" si="43"/>
        <v>-127.28465208070827</v>
      </c>
      <c r="L325" s="22">
        <f t="shared" si="37"/>
        <v>0</v>
      </c>
      <c r="M325" s="24">
        <f t="shared" si="44"/>
        <v>0</v>
      </c>
      <c r="N325" s="9"/>
    </row>
    <row r="326" spans="1:14" x14ac:dyDescent="0.25">
      <c r="A326" s="2">
        <v>300</v>
      </c>
      <c r="B326" s="48">
        <f>'1. 50 MHz AWG Meas Data'!A302</f>
        <v>2116.3202882199998</v>
      </c>
      <c r="C326" s="38">
        <f>'1. 50 MHz AWG Meas Data'!B302</f>
        <v>-102.683777539</v>
      </c>
      <c r="D326" s="38">
        <f t="shared" si="38"/>
        <v>-92.78677710539813</v>
      </c>
      <c r="E326" s="3">
        <f t="shared" si="39"/>
        <v>-53.023255813925545</v>
      </c>
      <c r="F326" s="42">
        <f t="shared" si="40"/>
        <v>-145.81003291932367</v>
      </c>
      <c r="G326" s="43">
        <f t="shared" si="36"/>
        <v>2.6241986520029373E-15</v>
      </c>
      <c r="H326" s="42">
        <f>'7. JGEN 156.25 MHz Calcs'!C323</f>
        <v>-127.266132132</v>
      </c>
      <c r="I326" s="43">
        <f t="shared" si="41"/>
        <v>1.8766651398558157E-13</v>
      </c>
      <c r="J326" s="43">
        <f t="shared" si="42"/>
        <v>1.876848605776866E-13</v>
      </c>
      <c r="K326" s="43">
        <f t="shared" si="43"/>
        <v>-127.26570757920713</v>
      </c>
      <c r="L326" s="22">
        <f t="shared" si="37"/>
        <v>0</v>
      </c>
      <c r="M326" s="24">
        <f t="shared" si="44"/>
        <v>0</v>
      </c>
      <c r="N326" s="9"/>
    </row>
    <row r="327" spans="1:14" x14ac:dyDescent="0.25">
      <c r="A327" s="2">
        <v>301</v>
      </c>
      <c r="B327" s="48">
        <f>'1. 50 MHz AWG Meas Data'!A303</f>
        <v>2154.4346900300002</v>
      </c>
      <c r="C327" s="38">
        <f>'1. 50 MHz AWG Meas Data'!B303</f>
        <v>-102.495690552</v>
      </c>
      <c r="D327" s="38">
        <f t="shared" si="38"/>
        <v>-92.598690118398125</v>
      </c>
      <c r="E327" s="3">
        <f t="shared" si="39"/>
        <v>-53.333333333318144</v>
      </c>
      <c r="F327" s="42">
        <f t="shared" si="40"/>
        <v>-145.93202345171628</v>
      </c>
      <c r="G327" s="43">
        <f t="shared" si="36"/>
        <v>2.5515122328155234E-15</v>
      </c>
      <c r="H327" s="42">
        <f>'7. JGEN 156.25 MHz Calcs'!C324</f>
        <v>-127.2654161</v>
      </c>
      <c r="I327" s="43">
        <f t="shared" si="41"/>
        <v>1.8769745757637976E-13</v>
      </c>
      <c r="J327" s="43">
        <f t="shared" si="42"/>
        <v>1.8771479908443842E-13</v>
      </c>
      <c r="K327" s="43">
        <f t="shared" si="43"/>
        <v>-127.26501487062461</v>
      </c>
      <c r="L327" s="22">
        <f t="shared" si="37"/>
        <v>0</v>
      </c>
      <c r="M327" s="24">
        <f t="shared" si="44"/>
        <v>0</v>
      </c>
      <c r="N327" s="9"/>
    </row>
    <row r="328" spans="1:14" x14ac:dyDescent="0.25">
      <c r="A328" s="2">
        <v>302</v>
      </c>
      <c r="B328" s="48">
        <f>'1. 50 MHz AWG Meas Data'!A304</f>
        <v>2193.23552273</v>
      </c>
      <c r="C328" s="38">
        <f>'1. 50 MHz AWG Meas Data'!B304</f>
        <v>-100.621035664</v>
      </c>
      <c r="D328" s="38">
        <f t="shared" si="38"/>
        <v>-90.72403523039813</v>
      </c>
      <c r="E328" s="3">
        <f t="shared" si="39"/>
        <v>-53.643410852686912</v>
      </c>
      <c r="F328" s="42">
        <f t="shared" si="40"/>
        <v>-144.36744608308504</v>
      </c>
      <c r="G328" s="43">
        <f t="shared" si="36"/>
        <v>3.6580984691569218E-15</v>
      </c>
      <c r="H328" s="42">
        <f>'7. JGEN 156.25 MHz Calcs'!C325</f>
        <v>-127.42895842199999</v>
      </c>
      <c r="I328" s="43">
        <f t="shared" si="41"/>
        <v>1.8076075965310284E-13</v>
      </c>
      <c r="J328" s="43">
        <f t="shared" si="42"/>
        <v>1.8079777076827263E-13</v>
      </c>
      <c r="K328" s="43">
        <f t="shared" si="43"/>
        <v>-127.42806928667108</v>
      </c>
      <c r="L328" s="22">
        <f t="shared" si="37"/>
        <v>0</v>
      </c>
      <c r="M328" s="24">
        <f t="shared" si="44"/>
        <v>0</v>
      </c>
      <c r="N328" s="9"/>
    </row>
    <row r="329" spans="1:14" x14ac:dyDescent="0.25">
      <c r="A329" s="2">
        <v>303</v>
      </c>
      <c r="B329" s="48">
        <f>'1. 50 MHz AWG Meas Data'!A305</f>
        <v>2232.7351487800001</v>
      </c>
      <c r="C329" s="38">
        <f>'1. 50 MHz AWG Meas Data'!B305</f>
        <v>-101.17023362800001</v>
      </c>
      <c r="D329" s="38">
        <f t="shared" si="38"/>
        <v>-91.273233194398131</v>
      </c>
      <c r="E329" s="3">
        <f t="shared" si="39"/>
        <v>-53.953488372114151</v>
      </c>
      <c r="F329" s="42">
        <f t="shared" si="40"/>
        <v>-145.22672156651228</v>
      </c>
      <c r="G329" s="43">
        <f t="shared" si="36"/>
        <v>3.0014274031655923E-15</v>
      </c>
      <c r="H329" s="42">
        <f>'7. JGEN 156.25 MHz Calcs'!C326</f>
        <v>-127.75738892</v>
      </c>
      <c r="I329" s="43">
        <f t="shared" si="41"/>
        <v>1.675950193638947E-13</v>
      </c>
      <c r="J329" s="43">
        <f t="shared" si="42"/>
        <v>1.6762189320622983E-13</v>
      </c>
      <c r="K329" s="43">
        <f t="shared" si="43"/>
        <v>-127.75669258511827</v>
      </c>
      <c r="L329" s="22">
        <f t="shared" si="37"/>
        <v>0</v>
      </c>
      <c r="M329" s="24">
        <f t="shared" si="44"/>
        <v>0</v>
      </c>
      <c r="N329" s="9"/>
    </row>
    <row r="330" spans="1:14" x14ac:dyDescent="0.25">
      <c r="A330" s="2">
        <v>304</v>
      </c>
      <c r="B330" s="48">
        <f>'1. 50 MHz AWG Meas Data'!A306</f>
        <v>2272.9461532599998</v>
      </c>
      <c r="C330" s="38">
        <f>'1. 50 MHz AWG Meas Data'!B306</f>
        <v>-101.05792345899999</v>
      </c>
      <c r="D330" s="38">
        <f t="shared" si="38"/>
        <v>-91.16092302539812</v>
      </c>
      <c r="E330" s="3">
        <f t="shared" si="39"/>
        <v>-54.263565891488035</v>
      </c>
      <c r="F330" s="42">
        <f t="shared" si="40"/>
        <v>-145.42448891688616</v>
      </c>
      <c r="G330" s="43">
        <f t="shared" si="36"/>
        <v>2.8678148437192838E-15</v>
      </c>
      <c r="H330" s="42">
        <f>'7. JGEN 156.25 MHz Calcs'!C327</f>
        <v>-127.917388726</v>
      </c>
      <c r="I330" s="43">
        <f t="shared" si="41"/>
        <v>1.615329510934443E-13</v>
      </c>
      <c r="J330" s="43">
        <f t="shared" si="42"/>
        <v>1.6155840631466666E-13</v>
      </c>
      <c r="K330" s="43">
        <f t="shared" si="43"/>
        <v>-127.91670439558499</v>
      </c>
      <c r="L330" s="22">
        <f t="shared" si="37"/>
        <v>0</v>
      </c>
      <c r="M330" s="24">
        <f t="shared" si="44"/>
        <v>0</v>
      </c>
      <c r="N330" s="9"/>
    </row>
    <row r="331" spans="1:14" x14ac:dyDescent="0.25">
      <c r="A331" s="2">
        <v>305</v>
      </c>
      <c r="B331" s="48">
        <f>'1. 50 MHz AWG Meas Data'!A307</f>
        <v>2313.8813479199998</v>
      </c>
      <c r="C331" s="38">
        <f>'1. 50 MHz AWG Meas Data'!B307</f>
        <v>-101.888908822</v>
      </c>
      <c r="D331" s="38">
        <f t="shared" si="38"/>
        <v>-91.99190838839813</v>
      </c>
      <c r="E331" s="3">
        <f t="shared" si="39"/>
        <v>-54.57364341082156</v>
      </c>
      <c r="F331" s="42">
        <f t="shared" si="40"/>
        <v>-146.56555179921969</v>
      </c>
      <c r="G331" s="43">
        <f t="shared" si="36"/>
        <v>2.2051839357152446E-15</v>
      </c>
      <c r="H331" s="42">
        <f>'7. JGEN 156.25 MHz Calcs'!C328</f>
        <v>-128.02044515</v>
      </c>
      <c r="I331" s="43">
        <f t="shared" si="41"/>
        <v>1.5774495735010654E-13</v>
      </c>
      <c r="J331" s="43">
        <f t="shared" si="42"/>
        <v>1.5776037019979787E-13</v>
      </c>
      <c r="K331" s="43">
        <f t="shared" si="43"/>
        <v>-128.02002083288127</v>
      </c>
      <c r="L331" s="22">
        <f t="shared" si="37"/>
        <v>0</v>
      </c>
      <c r="M331" s="24">
        <f t="shared" si="44"/>
        <v>0</v>
      </c>
      <c r="N331" s="9"/>
    </row>
    <row r="332" spans="1:14" x14ac:dyDescent="0.25">
      <c r="A332" s="2">
        <v>306</v>
      </c>
      <c r="B332" s="48">
        <f>'1. 50 MHz AWG Meas Data'!A308</f>
        <v>2355.5537752599998</v>
      </c>
      <c r="C332" s="38">
        <f>'1. 50 MHz AWG Meas Data'!B308</f>
        <v>-101.713080758</v>
      </c>
      <c r="D332" s="38">
        <f t="shared" si="38"/>
        <v>-91.816080324398129</v>
      </c>
      <c r="E332" s="3">
        <f t="shared" si="39"/>
        <v>-54.883720930227149</v>
      </c>
      <c r="F332" s="42">
        <f t="shared" si="40"/>
        <v>-146.69980125462527</v>
      </c>
      <c r="G332" s="43">
        <f t="shared" si="36"/>
        <v>2.1380599309017866E-15</v>
      </c>
      <c r="H332" s="42">
        <f>'7. JGEN 156.25 MHz Calcs'!C329</f>
        <v>-128.08840715400001</v>
      </c>
      <c r="I332" s="43">
        <f t="shared" si="41"/>
        <v>1.5529564776929414E-13</v>
      </c>
      <c r="J332" s="43">
        <f t="shared" si="42"/>
        <v>1.5531036512851549E-13</v>
      </c>
      <c r="K332" s="43">
        <f t="shared" si="43"/>
        <v>-128.08799559288158</v>
      </c>
      <c r="L332" s="22">
        <f t="shared" si="37"/>
        <v>0</v>
      </c>
      <c r="M332" s="24">
        <f t="shared" si="44"/>
        <v>0</v>
      </c>
      <c r="N332" s="9"/>
    </row>
    <row r="333" spans="1:14" x14ac:dyDescent="0.25">
      <c r="A333" s="2">
        <v>307</v>
      </c>
      <c r="B333" s="48">
        <f>'1. 50 MHz AWG Meas Data'!A309</f>
        <v>2397.9767126400002</v>
      </c>
      <c r="C333" s="38">
        <f>'1. 50 MHz AWG Meas Data'!B309</f>
        <v>-101.551100671</v>
      </c>
      <c r="D333" s="38">
        <f t="shared" si="38"/>
        <v>-91.654100237398126</v>
      </c>
      <c r="E333" s="3">
        <f t="shared" si="39"/>
        <v>-55.193798449578189</v>
      </c>
      <c r="F333" s="42">
        <f t="shared" si="40"/>
        <v>-146.84789868697632</v>
      </c>
      <c r="G333" s="43">
        <f t="shared" si="36"/>
        <v>2.0663797218923191E-15</v>
      </c>
      <c r="H333" s="42">
        <f>'7. JGEN 156.25 MHz Calcs'!C330</f>
        <v>-128.33361639500001</v>
      </c>
      <c r="I333" s="43">
        <f t="shared" si="41"/>
        <v>1.4677036034621944E-13</v>
      </c>
      <c r="J333" s="43">
        <f t="shared" si="42"/>
        <v>1.467849059042317E-13</v>
      </c>
      <c r="K333" s="43">
        <f t="shared" si="43"/>
        <v>-128.33318601228765</v>
      </c>
      <c r="L333" s="22">
        <f t="shared" si="37"/>
        <v>0</v>
      </c>
      <c r="M333" s="24">
        <f t="shared" si="44"/>
        <v>0</v>
      </c>
      <c r="N333" s="9"/>
    </row>
    <row r="334" spans="1:14" x14ac:dyDescent="0.25">
      <c r="A334" s="2">
        <v>308</v>
      </c>
      <c r="B334" s="48">
        <f>'1. 50 MHz AWG Meas Data'!A310</f>
        <v>2441.1636765799999</v>
      </c>
      <c r="C334" s="38">
        <f>'1. 50 MHz AWG Meas Data'!B310</f>
        <v>-101.397183231</v>
      </c>
      <c r="D334" s="38">
        <f t="shared" si="38"/>
        <v>-91.500182797398125</v>
      </c>
      <c r="E334" s="3">
        <f t="shared" si="39"/>
        <v>-55.503875969025465</v>
      </c>
      <c r="F334" s="42">
        <f t="shared" si="40"/>
        <v>-147.00405876642358</v>
      </c>
      <c r="G334" s="43">
        <f t="shared" si="36"/>
        <v>1.9933984827056323E-15</v>
      </c>
      <c r="H334" s="42">
        <f>'7. JGEN 156.25 MHz Calcs'!C331</f>
        <v>-128.41144933199999</v>
      </c>
      <c r="I334" s="43">
        <f t="shared" si="41"/>
        <v>1.4416341676054984E-13</v>
      </c>
      <c r="J334" s="43">
        <f t="shared" si="42"/>
        <v>1.4417719781431056E-13</v>
      </c>
      <c r="K334" s="43">
        <f t="shared" si="43"/>
        <v>-128.41103419550481</v>
      </c>
      <c r="L334" s="22">
        <f t="shared" si="37"/>
        <v>0</v>
      </c>
      <c r="M334" s="24">
        <f t="shared" si="44"/>
        <v>0</v>
      </c>
      <c r="N334" s="9"/>
    </row>
    <row r="335" spans="1:14" x14ac:dyDescent="0.25">
      <c r="A335" s="2">
        <v>309</v>
      </c>
      <c r="B335" s="48">
        <f>'1. 50 MHz AWG Meas Data'!A311</f>
        <v>2485.1284269799999</v>
      </c>
      <c r="C335" s="38">
        <f>'1. 50 MHz AWG Meas Data'!B311</f>
        <v>-101.253559419</v>
      </c>
      <c r="D335" s="38">
        <f t="shared" si="38"/>
        <v>-91.356558985398124</v>
      </c>
      <c r="E335" s="3">
        <f t="shared" si="39"/>
        <v>-55.813953488368199</v>
      </c>
      <c r="F335" s="42">
        <f t="shared" si="40"/>
        <v>-147.17051247376634</v>
      </c>
      <c r="G335" s="43">
        <f t="shared" si="36"/>
        <v>1.918442348343036E-15</v>
      </c>
      <c r="H335" s="42">
        <f>'7. JGEN 156.25 MHz Calcs'!C332</f>
        <v>-128.37698068200001</v>
      </c>
      <c r="I335" s="43">
        <f t="shared" si="41"/>
        <v>1.4531215109540339E-13</v>
      </c>
      <c r="J335" s="43">
        <f t="shared" si="42"/>
        <v>1.4532481438838054E-13</v>
      </c>
      <c r="K335" s="43">
        <f t="shared" si="43"/>
        <v>-128.37660223060399</v>
      </c>
      <c r="L335" s="22">
        <f t="shared" si="37"/>
        <v>0</v>
      </c>
      <c r="M335" s="24">
        <f t="shared" si="44"/>
        <v>0</v>
      </c>
      <c r="N335" s="9"/>
    </row>
    <row r="336" spans="1:14" x14ac:dyDescent="0.25">
      <c r="A336" s="2">
        <v>310</v>
      </c>
      <c r="B336" s="48">
        <f>'1. 50 MHz AWG Meas Data'!A312</f>
        <v>2529.8849716</v>
      </c>
      <c r="C336" s="38">
        <f>'1. 50 MHz AWG Meas Data'!B312</f>
        <v>-101.153455353</v>
      </c>
      <c r="D336" s="38">
        <f t="shared" si="38"/>
        <v>-91.256454919398124</v>
      </c>
      <c r="E336" s="3">
        <f t="shared" si="39"/>
        <v>-56.124031007743149</v>
      </c>
      <c r="F336" s="42">
        <f t="shared" si="40"/>
        <v>-147.38048592714128</v>
      </c>
      <c r="G336" s="43">
        <f t="shared" si="36"/>
        <v>1.8278956835377646E-15</v>
      </c>
      <c r="H336" s="42">
        <f>'7. JGEN 156.25 MHz Calcs'!C333</f>
        <v>-128.76103684700001</v>
      </c>
      <c r="I336" s="43">
        <f t="shared" si="41"/>
        <v>1.3301368194194328E-13</v>
      </c>
      <c r="J336" s="43">
        <f t="shared" si="42"/>
        <v>1.3302624096914994E-13</v>
      </c>
      <c r="K336" s="43">
        <f t="shared" si="43"/>
        <v>-128.76062680957722</v>
      </c>
      <c r="L336" s="22">
        <f t="shared" si="37"/>
        <v>0</v>
      </c>
      <c r="M336" s="24">
        <f t="shared" si="44"/>
        <v>0</v>
      </c>
      <c r="N336" s="9"/>
    </row>
    <row r="337" spans="1:14" x14ac:dyDescent="0.25">
      <c r="A337" s="2">
        <v>311</v>
      </c>
      <c r="B337" s="48">
        <f>'1. 50 MHz AWG Meas Data'!A313</f>
        <v>2575.4475704500001</v>
      </c>
      <c r="C337" s="38">
        <f>'1. 50 MHz AWG Meas Data'!B313</f>
        <v>-101.114283562</v>
      </c>
      <c r="D337" s="38">
        <f t="shared" si="38"/>
        <v>-91.217283128398122</v>
      </c>
      <c r="E337" s="3">
        <f t="shared" si="39"/>
        <v>-56.434108527102737</v>
      </c>
      <c r="F337" s="42">
        <f t="shared" si="40"/>
        <v>-147.65139165550084</v>
      </c>
      <c r="G337" s="43">
        <f t="shared" si="36"/>
        <v>1.7173579878886504E-15</v>
      </c>
      <c r="H337" s="42">
        <f>'7. JGEN 156.25 MHz Calcs'!C334</f>
        <v>-128.90086922200001</v>
      </c>
      <c r="I337" s="43">
        <f t="shared" si="41"/>
        <v>1.2879917398058322E-13</v>
      </c>
      <c r="J337" s="43">
        <f t="shared" si="42"/>
        <v>1.2881062276279511E-13</v>
      </c>
      <c r="K337" s="43">
        <f t="shared" si="43"/>
        <v>-128.90048320073799</v>
      </c>
      <c r="L337" s="22">
        <f t="shared" si="37"/>
        <v>0</v>
      </c>
      <c r="M337" s="24">
        <f t="shared" si="44"/>
        <v>0</v>
      </c>
      <c r="N337" s="9"/>
    </row>
    <row r="338" spans="1:14" x14ac:dyDescent="0.25">
      <c r="A338" s="2">
        <v>312</v>
      </c>
      <c r="B338" s="48">
        <f>'1. 50 MHz AWG Meas Data'!A314</f>
        <v>2621.83074038</v>
      </c>
      <c r="C338" s="38">
        <f>'1. 50 MHz AWG Meas Data'!B314</f>
        <v>-101.089771443</v>
      </c>
      <c r="D338" s="38">
        <f t="shared" si="38"/>
        <v>-91.192771009398129</v>
      </c>
      <c r="E338" s="3">
        <f t="shared" si="39"/>
        <v>-56.744186046539454</v>
      </c>
      <c r="F338" s="42">
        <f t="shared" si="40"/>
        <v>-147.93695705593757</v>
      </c>
      <c r="G338" s="43">
        <f t="shared" si="36"/>
        <v>1.6080675730589868E-15</v>
      </c>
      <c r="H338" s="42">
        <f>'7. JGEN 156.25 MHz Calcs'!C335</f>
        <v>-128.83802553699999</v>
      </c>
      <c r="I338" s="43">
        <f t="shared" si="41"/>
        <v>1.3067648566342669E-13</v>
      </c>
      <c r="J338" s="43">
        <f t="shared" si="42"/>
        <v>1.30686379499408E-13</v>
      </c>
      <c r="K338" s="43">
        <f t="shared" si="43"/>
        <v>-128.83769673448469</v>
      </c>
      <c r="L338" s="22">
        <f t="shared" si="37"/>
        <v>0</v>
      </c>
      <c r="M338" s="24">
        <f t="shared" si="44"/>
        <v>0</v>
      </c>
      <c r="N338" s="9"/>
    </row>
    <row r="339" spans="1:14" x14ac:dyDescent="0.25">
      <c r="A339" s="2">
        <v>313</v>
      </c>
      <c r="B339" s="48">
        <f>'1. 50 MHz AWG Meas Data'!A315</f>
        <v>2669.0492596499998</v>
      </c>
      <c r="C339" s="38">
        <f>'1. 50 MHz AWG Meas Data'!B315</f>
        <v>-101.154143107</v>
      </c>
      <c r="D339" s="38">
        <f t="shared" si="38"/>
        <v>-91.257142673398121</v>
      </c>
      <c r="E339" s="3">
        <f t="shared" si="39"/>
        <v>-57.054263565914084</v>
      </c>
      <c r="F339" s="42">
        <f t="shared" si="40"/>
        <v>-148.31140623931219</v>
      </c>
      <c r="G339" s="43">
        <f t="shared" si="36"/>
        <v>1.4752287789662608E-15</v>
      </c>
      <c r="H339" s="42">
        <f>'7. JGEN 156.25 MHz Calcs'!C336</f>
        <v>-128.905398359</v>
      </c>
      <c r="I339" s="43">
        <f t="shared" si="41"/>
        <v>1.286649229009289E-13</v>
      </c>
      <c r="J339" s="43">
        <f t="shared" si="42"/>
        <v>1.2867337986177354E-13</v>
      </c>
      <c r="K339" s="43">
        <f t="shared" si="43"/>
        <v>-128.90511291284679</v>
      </c>
      <c r="L339" s="22">
        <f t="shared" si="37"/>
        <v>0</v>
      </c>
      <c r="M339" s="24">
        <f t="shared" si="44"/>
        <v>0</v>
      </c>
      <c r="N339" s="9"/>
    </row>
    <row r="340" spans="1:14" x14ac:dyDescent="0.25">
      <c r="A340" s="2">
        <v>314</v>
      </c>
      <c r="B340" s="48">
        <f>'1. 50 MHz AWG Meas Data'!A316</f>
        <v>2717.1181726999998</v>
      </c>
      <c r="C340" s="38">
        <f>'1. 50 MHz AWG Meas Data'!B316</f>
        <v>-101.28845026899999</v>
      </c>
      <c r="D340" s="38">
        <f t="shared" si="38"/>
        <v>-91.39144983539812</v>
      </c>
      <c r="E340" s="3">
        <f t="shared" si="39"/>
        <v>-57.364341085268656</v>
      </c>
      <c r="F340" s="42">
        <f t="shared" si="40"/>
        <v>-148.75579092066678</v>
      </c>
      <c r="G340" s="43">
        <f t="shared" si="36"/>
        <v>1.3317444879635112E-15</v>
      </c>
      <c r="H340" s="42">
        <f>'7. JGEN 156.25 MHz Calcs'!C337</f>
        <v>-129.11596224199999</v>
      </c>
      <c r="I340" s="43">
        <f t="shared" si="41"/>
        <v>1.2257552888435055E-13</v>
      </c>
      <c r="J340" s="43">
        <f t="shared" si="42"/>
        <v>1.22582763162932E-13</v>
      </c>
      <c r="K340" s="43">
        <f t="shared" si="43"/>
        <v>-129.11570593353554</v>
      </c>
      <c r="L340" s="22">
        <f t="shared" si="37"/>
        <v>0</v>
      </c>
      <c r="M340" s="24">
        <f t="shared" si="44"/>
        <v>0</v>
      </c>
      <c r="N340" s="9"/>
    </row>
    <row r="341" spans="1:14" x14ac:dyDescent="0.25">
      <c r="A341" s="2">
        <v>315</v>
      </c>
      <c r="B341" s="48">
        <f>'1. 50 MHz AWG Meas Data'!A317</f>
        <v>2766.05279492</v>
      </c>
      <c r="C341" s="38">
        <f>'1. 50 MHz AWG Meas Data'!B317</f>
        <v>-99.633109316100004</v>
      </c>
      <c r="D341" s="38">
        <f t="shared" si="38"/>
        <v>-89.736108882498129</v>
      </c>
      <c r="E341" s="3">
        <f t="shared" si="39"/>
        <v>-57.674418604664304</v>
      </c>
      <c r="F341" s="42">
        <f t="shared" si="40"/>
        <v>-147.41052748716243</v>
      </c>
      <c r="G341" s="43">
        <f t="shared" si="36"/>
        <v>1.8152951665224205E-15</v>
      </c>
      <c r="H341" s="42">
        <f>'7. JGEN 156.25 MHz Calcs'!C338</f>
        <v>-129.31775719000001</v>
      </c>
      <c r="I341" s="43">
        <f t="shared" si="41"/>
        <v>1.1701035069915972E-13</v>
      </c>
      <c r="J341" s="43">
        <f t="shared" si="42"/>
        <v>1.1702443107010581E-13</v>
      </c>
      <c r="K341" s="43">
        <f t="shared" si="43"/>
        <v>-129.3172346157599</v>
      </c>
      <c r="L341" s="22">
        <f t="shared" si="37"/>
        <v>0</v>
      </c>
      <c r="M341" s="24">
        <f t="shared" si="44"/>
        <v>0</v>
      </c>
      <c r="N341" s="9"/>
    </row>
    <row r="342" spans="1:14" x14ac:dyDescent="0.25">
      <c r="A342" s="2">
        <v>316</v>
      </c>
      <c r="B342" s="48">
        <f>'1. 50 MHz AWG Meas Data'!A318</f>
        <v>2815.8687175099999</v>
      </c>
      <c r="C342" s="38">
        <f>'1. 50 MHz AWG Meas Data'!B318</f>
        <v>-100.191262305</v>
      </c>
      <c r="D342" s="38">
        <f t="shared" si="38"/>
        <v>-90.29426187139812</v>
      </c>
      <c r="E342" s="3">
        <f t="shared" si="39"/>
        <v>-57.984496124057955</v>
      </c>
      <c r="F342" s="42">
        <f t="shared" si="40"/>
        <v>-148.27875799545609</v>
      </c>
      <c r="G342" s="43">
        <f t="shared" si="36"/>
        <v>1.4863606540744609E-15</v>
      </c>
      <c r="H342" s="42">
        <f>'7. JGEN 156.25 MHz Calcs'!C339</f>
        <v>-129.433344132</v>
      </c>
      <c r="I342" s="43">
        <f t="shared" si="41"/>
        <v>1.1393721162462582E-13</v>
      </c>
      <c r="J342" s="43">
        <f t="shared" si="42"/>
        <v>1.1394690632390485E-13</v>
      </c>
      <c r="K342" s="43">
        <f t="shared" si="43"/>
        <v>-129.43297461485764</v>
      </c>
      <c r="L342" s="22">
        <f t="shared" si="37"/>
        <v>0</v>
      </c>
      <c r="M342" s="24">
        <f t="shared" si="44"/>
        <v>0</v>
      </c>
      <c r="N342" s="9"/>
    </row>
    <row r="343" spans="1:14" x14ac:dyDescent="0.25">
      <c r="A343" s="2">
        <v>317</v>
      </c>
      <c r="B343" s="48">
        <f>'1. 50 MHz AWG Meas Data'!A319</f>
        <v>2866.58181246</v>
      </c>
      <c r="C343" s="38">
        <f>'1. 50 MHz AWG Meas Data'!B319</f>
        <v>-101.00127790400001</v>
      </c>
      <c r="D343" s="38">
        <f t="shared" si="38"/>
        <v>-91.104277470398131</v>
      </c>
      <c r="E343" s="3">
        <f t="shared" si="39"/>
        <v>-58.294573643386769</v>
      </c>
      <c r="F343" s="42">
        <f t="shared" si="40"/>
        <v>-149.3988511137849</v>
      </c>
      <c r="G343" s="43">
        <f t="shared" si="36"/>
        <v>1.1484573951842109E-15</v>
      </c>
      <c r="H343" s="42">
        <f>'7. JGEN 156.25 MHz Calcs'!C340</f>
        <v>-129.603951464</v>
      </c>
      <c r="I343" s="43">
        <f t="shared" si="41"/>
        <v>1.0954810101718405E-13</v>
      </c>
      <c r="J343" s="43">
        <f t="shared" si="42"/>
        <v>1.0955412083011626E-13</v>
      </c>
      <c r="K343" s="43">
        <f t="shared" si="43"/>
        <v>-129.60371281999932</v>
      </c>
      <c r="L343" s="22">
        <f t="shared" si="37"/>
        <v>0</v>
      </c>
      <c r="M343" s="24">
        <f t="shared" si="44"/>
        <v>0</v>
      </c>
      <c r="N343" s="9"/>
    </row>
    <row r="344" spans="1:14" x14ac:dyDescent="0.25">
      <c r="A344" s="2">
        <v>318</v>
      </c>
      <c r="B344" s="48">
        <f>'1. 50 MHz AWG Meas Data'!A320</f>
        <v>2918.2082376399999</v>
      </c>
      <c r="C344" s="38">
        <f>'1. 50 MHz AWG Meas Data'!B320</f>
        <v>-101.593625269</v>
      </c>
      <c r="D344" s="38">
        <f t="shared" si="38"/>
        <v>-91.696624835398126</v>
      </c>
      <c r="E344" s="3">
        <f t="shared" si="39"/>
        <v>-58.604651162766331</v>
      </c>
      <c r="F344" s="42">
        <f t="shared" si="40"/>
        <v>-150.30127599816444</v>
      </c>
      <c r="G344" s="43">
        <f t="shared" si="36"/>
        <v>9.3298014215512855E-16</v>
      </c>
      <c r="H344" s="42">
        <f>'7. JGEN 156.25 MHz Calcs'!C341</f>
        <v>-129.601520024</v>
      </c>
      <c r="I344" s="43">
        <f t="shared" si="41"/>
        <v>1.096094497613602E-13</v>
      </c>
      <c r="J344" s="43">
        <f t="shared" si="42"/>
        <v>1.0961342038698455E-13</v>
      </c>
      <c r="K344" s="43">
        <f t="shared" si="43"/>
        <v>-129.60136270274995</v>
      </c>
      <c r="L344" s="22">
        <f t="shared" si="37"/>
        <v>0</v>
      </c>
      <c r="M344" s="24">
        <f t="shared" si="44"/>
        <v>0</v>
      </c>
      <c r="N344" s="9"/>
    </row>
    <row r="345" spans="1:14" x14ac:dyDescent="0.25">
      <c r="A345" s="2">
        <v>319</v>
      </c>
      <c r="B345" s="48">
        <f>'1. 50 MHz AWG Meas Data'!A321</f>
        <v>2970.7644418999998</v>
      </c>
      <c r="C345" s="38">
        <f>'1. 50 MHz AWG Meas Data'!B321</f>
        <v>-101.778946647</v>
      </c>
      <c r="D345" s="38">
        <f t="shared" si="38"/>
        <v>-91.881946213398123</v>
      </c>
      <c r="E345" s="3">
        <f t="shared" si="39"/>
        <v>-58.914728682193775</v>
      </c>
      <c r="F345" s="42">
        <f t="shared" si="40"/>
        <v>-150.79667489559191</v>
      </c>
      <c r="G345" s="43">
        <f t="shared" si="36"/>
        <v>8.3240084123002597E-16</v>
      </c>
      <c r="H345" s="42">
        <f>'7. JGEN 156.25 MHz Calcs'!C342</f>
        <v>-129.746204431</v>
      </c>
      <c r="I345" s="43">
        <f t="shared" si="41"/>
        <v>1.0601798773968814E-13</v>
      </c>
      <c r="J345" s="43">
        <f t="shared" si="42"/>
        <v>1.0602125548932698E-13</v>
      </c>
      <c r="K345" s="43">
        <f t="shared" si="43"/>
        <v>-129.74607057222795</v>
      </c>
      <c r="L345" s="22">
        <f t="shared" si="37"/>
        <v>0</v>
      </c>
      <c r="M345" s="24">
        <f t="shared" si="44"/>
        <v>0</v>
      </c>
      <c r="N345" s="9"/>
    </row>
    <row r="346" spans="1:14" x14ac:dyDescent="0.25">
      <c r="A346" s="2">
        <v>320</v>
      </c>
      <c r="B346" s="48">
        <f>'1. 50 MHz AWG Meas Data'!A322</f>
        <v>3024.26717031</v>
      </c>
      <c r="C346" s="38">
        <f>'1. 50 MHz AWG Meas Data'!B322</f>
        <v>-100.39071384499999</v>
      </c>
      <c r="D346" s="38">
        <f t="shared" si="38"/>
        <v>-90.493713411398119</v>
      </c>
      <c r="E346" s="3">
        <f t="shared" si="39"/>
        <v>-59.224806201553186</v>
      </c>
      <c r="F346" s="42">
        <f t="shared" si="40"/>
        <v>-149.7185196129513</v>
      </c>
      <c r="G346" s="43">
        <f t="shared" ref="G346:G409" si="45">10^(F346/10)</f>
        <v>1.066959755652156E-15</v>
      </c>
      <c r="H346" s="42">
        <f>'7. JGEN 156.25 MHz Calcs'!C343</f>
        <v>-129.86628368199999</v>
      </c>
      <c r="I346" s="43">
        <f t="shared" si="41"/>
        <v>1.0312682134640474E-13</v>
      </c>
      <c r="J346" s="43">
        <f t="shared" si="42"/>
        <v>1.0313234063150832E-13</v>
      </c>
      <c r="K346" s="43">
        <f t="shared" si="43"/>
        <v>-129.86605125643965</v>
      </c>
      <c r="L346" s="22">
        <f t="shared" ref="L346:L409" si="46">IF($B346&gt;=$C$13, IF($B346&lt;=$C$14,J346,0),0)</f>
        <v>0</v>
      </c>
      <c r="M346" s="24">
        <f t="shared" si="44"/>
        <v>0</v>
      </c>
      <c r="N346" s="9"/>
    </row>
    <row r="347" spans="1:14" x14ac:dyDescent="0.25">
      <c r="A347" s="2">
        <v>321</v>
      </c>
      <c r="B347" s="48">
        <f>'1. 50 MHz AWG Meas Data'!A323</f>
        <v>3078.7334695499999</v>
      </c>
      <c r="C347" s="38">
        <f>'1. 50 MHz AWG Meas Data'!B323</f>
        <v>-101.94152824699999</v>
      </c>
      <c r="D347" s="38">
        <f t="shared" ref="D347:D410" si="47">C347+$C$11</f>
        <v>-92.044527813398119</v>
      </c>
      <c r="E347" s="3">
        <f t="shared" ref="E347:E410" si="48">IF(B347&lt;=$C$17,0,-1*$C$18*LOG10(B347/$C$17))</f>
        <v>-59.534883720934815</v>
      </c>
      <c r="F347" s="42">
        <f t="shared" ref="F347:F410" si="49">D347+E347</f>
        <v>-151.57941153433293</v>
      </c>
      <c r="G347" s="43">
        <f t="shared" si="45"/>
        <v>6.9511849922738698E-16</v>
      </c>
      <c r="H347" s="42">
        <f>'7. JGEN 156.25 MHz Calcs'!C344</f>
        <v>-130.013584939</v>
      </c>
      <c r="I347" s="43">
        <f t="shared" ref="I347:I410" si="50">10^(H347/10)</f>
        <v>9.9687683944128948E-14</v>
      </c>
      <c r="J347" s="43">
        <f t="shared" ref="J347:J410" si="51">SQRT(G347^2+I347^2)</f>
        <v>9.9690107432345117E-14</v>
      </c>
      <c r="K347" s="43">
        <f t="shared" ref="K347:K410" si="52">10*LOG10(J347)</f>
        <v>-130.01347935978259</v>
      </c>
      <c r="L347" s="22">
        <f t="shared" si="46"/>
        <v>0</v>
      </c>
      <c r="M347" s="24">
        <f t="shared" si="44"/>
        <v>0</v>
      </c>
      <c r="N347" s="9"/>
    </row>
    <row r="348" spans="1:14" x14ac:dyDescent="0.25">
      <c r="A348" s="2">
        <v>322</v>
      </c>
      <c r="B348" s="48">
        <f>'1. 50 MHz AWG Meas Data'!A324</f>
        <v>3134.1806932899999</v>
      </c>
      <c r="C348" s="38">
        <f>'1. 50 MHz AWG Meas Data'!B324</f>
        <v>-102.047556239</v>
      </c>
      <c r="D348" s="38">
        <f t="shared" si="47"/>
        <v>-92.150555805398128</v>
      </c>
      <c r="E348" s="3">
        <f t="shared" si="48"/>
        <v>-59.844961240332935</v>
      </c>
      <c r="F348" s="42">
        <f t="shared" si="49"/>
        <v>-151.99551704573105</v>
      </c>
      <c r="G348" s="43">
        <f t="shared" si="45"/>
        <v>6.316089791225235E-16</v>
      </c>
      <c r="H348" s="42">
        <f>'7. JGEN 156.25 MHz Calcs'!C345</f>
        <v>-129.949276865</v>
      </c>
      <c r="I348" s="43">
        <f t="shared" si="50"/>
        <v>1.0117479043423893E-13</v>
      </c>
      <c r="J348" s="43">
        <f t="shared" si="51"/>
        <v>1.0117676190368356E-13</v>
      </c>
      <c r="K348" s="43">
        <f t="shared" si="52"/>
        <v>-129.94919224016851</v>
      </c>
      <c r="L348" s="22">
        <f t="shared" si="46"/>
        <v>0</v>
      </c>
      <c r="M348" s="24">
        <f t="shared" ref="M348:M411" si="53">((L348+L347)/2)*($B348-$B347)</f>
        <v>0</v>
      </c>
      <c r="N348" s="9"/>
    </row>
    <row r="349" spans="1:14" x14ac:dyDescent="0.25">
      <c r="A349" s="2">
        <v>323</v>
      </c>
      <c r="B349" s="48">
        <f>'1. 50 MHz AWG Meas Data'!A325</f>
        <v>3190.62650773</v>
      </c>
      <c r="C349" s="38">
        <f>'1. 50 MHz AWG Meas Data'!B325</f>
        <v>-102.092603866</v>
      </c>
      <c r="D349" s="38">
        <f t="shared" si="47"/>
        <v>-92.19560343239813</v>
      </c>
      <c r="E349" s="3">
        <f t="shared" si="48"/>
        <v>-60.155038759713378</v>
      </c>
      <c r="F349" s="42">
        <f t="shared" si="49"/>
        <v>-152.35064219211151</v>
      </c>
      <c r="G349" s="43">
        <f t="shared" si="45"/>
        <v>5.8201714841634335E-16</v>
      </c>
      <c r="H349" s="42">
        <f>'7. JGEN 156.25 MHz Calcs'!C346</f>
        <v>-130.27770788300001</v>
      </c>
      <c r="I349" s="43">
        <f t="shared" si="50"/>
        <v>9.3805696348265427E-14</v>
      </c>
      <c r="J349" s="43">
        <f t="shared" si="51"/>
        <v>9.3807501892673961E-14</v>
      </c>
      <c r="K349" s="43">
        <f t="shared" si="52"/>
        <v>-130.27762429208201</v>
      </c>
      <c r="L349" s="22">
        <f t="shared" si="46"/>
        <v>0</v>
      </c>
      <c r="M349" s="24">
        <f t="shared" si="53"/>
        <v>0</v>
      </c>
      <c r="N349" s="9"/>
    </row>
    <row r="350" spans="1:14" x14ac:dyDescent="0.25">
      <c r="A350" s="2">
        <v>324</v>
      </c>
      <c r="B350" s="48">
        <f>'1. 50 MHz AWG Meas Data'!A326</f>
        <v>3248.0888972399998</v>
      </c>
      <c r="C350" s="38">
        <f>'1. 50 MHz AWG Meas Data'!B326</f>
        <v>-103.990684034</v>
      </c>
      <c r="D350" s="38">
        <f t="shared" si="47"/>
        <v>-94.093683600398123</v>
      </c>
      <c r="E350" s="3">
        <f t="shared" si="48"/>
        <v>-60.465116279076547</v>
      </c>
      <c r="F350" s="42">
        <f t="shared" si="49"/>
        <v>-154.55879987947466</v>
      </c>
      <c r="G350" s="43">
        <f t="shared" si="45"/>
        <v>3.5004188352563062E-16</v>
      </c>
      <c r="H350" s="42">
        <f>'7. JGEN 156.25 MHz Calcs'!C347</f>
        <v>-130.36226754099999</v>
      </c>
      <c r="I350" s="43">
        <f t="shared" si="50"/>
        <v>9.1996911150090525E-14</v>
      </c>
      <c r="J350" s="43">
        <f t="shared" si="51"/>
        <v>9.1997577090257514E-14</v>
      </c>
      <c r="K350" s="43">
        <f t="shared" si="52"/>
        <v>-130.36223610373875</v>
      </c>
      <c r="L350" s="22">
        <f t="shared" si="46"/>
        <v>0</v>
      </c>
      <c r="M350" s="24">
        <f t="shared" si="53"/>
        <v>0</v>
      </c>
      <c r="N350" s="9"/>
    </row>
    <row r="351" spans="1:14" x14ac:dyDescent="0.25">
      <c r="A351" s="2">
        <v>325</v>
      </c>
      <c r="B351" s="48">
        <f>'1. 50 MHz AWG Meas Data'!A327</f>
        <v>3306.58617009</v>
      </c>
      <c r="C351" s="38">
        <f>'1. 50 MHz AWG Meas Data'!B327</f>
        <v>-105.137309688</v>
      </c>
      <c r="D351" s="38">
        <f t="shared" si="47"/>
        <v>-95.240309254398127</v>
      </c>
      <c r="E351" s="3">
        <f t="shared" si="48"/>
        <v>-60.775193798454232</v>
      </c>
      <c r="F351" s="42">
        <f t="shared" si="49"/>
        <v>-156.01550305285235</v>
      </c>
      <c r="G351" s="43">
        <f t="shared" si="45"/>
        <v>2.5029357110418766E-16</v>
      </c>
      <c r="H351" s="42">
        <f>'7. JGEN 156.25 MHz Calcs'!C348</f>
        <v>-130.427611832</v>
      </c>
      <c r="I351" s="43">
        <f t="shared" si="50"/>
        <v>9.0623079660115515E-14</v>
      </c>
      <c r="J351" s="43">
        <f t="shared" si="51"/>
        <v>9.0623425304693579E-14</v>
      </c>
      <c r="K351" s="43">
        <f t="shared" si="52"/>
        <v>-130.42759526764937</v>
      </c>
      <c r="L351" s="22">
        <f t="shared" si="46"/>
        <v>0</v>
      </c>
      <c r="M351" s="24">
        <f t="shared" si="53"/>
        <v>0</v>
      </c>
      <c r="N351" s="9"/>
    </row>
    <row r="352" spans="1:14" x14ac:dyDescent="0.25">
      <c r="A352" s="2">
        <v>326</v>
      </c>
      <c r="B352" s="48">
        <f>'1. 50 MHz AWG Meas Data'!A328</f>
        <v>3366.1369642700001</v>
      </c>
      <c r="C352" s="38">
        <f>'1. 50 MHz AWG Meas Data'!B328</f>
        <v>-103.06271593699999</v>
      </c>
      <c r="D352" s="38">
        <f t="shared" si="47"/>
        <v>-93.165715503398118</v>
      </c>
      <c r="E352" s="3">
        <f t="shared" si="48"/>
        <v>-61.085271317838412</v>
      </c>
      <c r="F352" s="42">
        <f t="shared" si="49"/>
        <v>-154.25098682123652</v>
      </c>
      <c r="G352" s="43">
        <f t="shared" si="45"/>
        <v>3.7575201471667343E-16</v>
      </c>
      <c r="H352" s="42">
        <f>'7. JGEN 156.25 MHz Calcs'!C349</f>
        <v>-130.40512909099999</v>
      </c>
      <c r="I352" s="43">
        <f t="shared" si="50"/>
        <v>9.1093437497573246E-14</v>
      </c>
      <c r="J352" s="43">
        <f t="shared" si="51"/>
        <v>9.1094212465451656E-14</v>
      </c>
      <c r="K352" s="43">
        <f t="shared" si="52"/>
        <v>-130.40509214400899</v>
      </c>
      <c r="L352" s="22">
        <f t="shared" si="46"/>
        <v>0</v>
      </c>
      <c r="M352" s="24">
        <f t="shared" si="53"/>
        <v>0</v>
      </c>
      <c r="N352" s="9"/>
    </row>
    <row r="353" spans="1:14" x14ac:dyDescent="0.25">
      <c r="A353" s="2">
        <v>327</v>
      </c>
      <c r="B353" s="48">
        <f>'1. 50 MHz AWG Meas Data'!A329</f>
        <v>3426.7602534299999</v>
      </c>
      <c r="C353" s="38">
        <f>'1. 50 MHz AWG Meas Data'!B329</f>
        <v>-102.46353871300001</v>
      </c>
      <c r="D353" s="38">
        <f t="shared" si="47"/>
        <v>-92.566538279398131</v>
      </c>
      <c r="E353" s="3">
        <f t="shared" si="48"/>
        <v>-61.395348837193289</v>
      </c>
      <c r="F353" s="42">
        <f t="shared" si="49"/>
        <v>-153.96188711659141</v>
      </c>
      <c r="G353" s="43">
        <f t="shared" si="45"/>
        <v>4.0161626076209534E-16</v>
      </c>
      <c r="H353" s="42">
        <f>'7. JGEN 156.25 MHz Calcs'!C350</f>
        <v>-130.68919581599999</v>
      </c>
      <c r="I353" s="43">
        <f t="shared" si="50"/>
        <v>8.5325809737048879E-14</v>
      </c>
      <c r="J353" s="43">
        <f t="shared" si="51"/>
        <v>8.53267549066761E-14</v>
      </c>
      <c r="K353" s="43">
        <f t="shared" si="52"/>
        <v>-130.68914770867102</v>
      </c>
      <c r="L353" s="22">
        <f t="shared" si="46"/>
        <v>0</v>
      </c>
      <c r="M353" s="24">
        <f t="shared" si="53"/>
        <v>0</v>
      </c>
      <c r="N353" s="9"/>
    </row>
    <row r="354" spans="1:14" x14ac:dyDescent="0.25">
      <c r="A354" s="2">
        <v>328</v>
      </c>
      <c r="B354" s="48">
        <f>'1. 50 MHz AWG Meas Data'!A330</f>
        <v>3488.4753529499999</v>
      </c>
      <c r="C354" s="38">
        <f>'1. 50 MHz AWG Meas Data'!B330</f>
        <v>-105.057632626</v>
      </c>
      <c r="D354" s="38">
        <f t="shared" si="47"/>
        <v>-95.160632192398126</v>
      </c>
      <c r="E354" s="3">
        <f t="shared" si="48"/>
        <v>-61.705426356581007</v>
      </c>
      <c r="F354" s="42">
        <f t="shared" si="49"/>
        <v>-156.86605854897914</v>
      </c>
      <c r="G354" s="43">
        <f t="shared" si="45"/>
        <v>2.0577572718401234E-16</v>
      </c>
      <c r="H354" s="42">
        <f>'7. JGEN 156.25 MHz Calcs'!C351</f>
        <v>-130.878879872</v>
      </c>
      <c r="I354" s="43">
        <f t="shared" si="50"/>
        <v>8.1679301063285759E-14</v>
      </c>
      <c r="J354" s="43">
        <f t="shared" si="51"/>
        <v>8.1679560269609511E-14</v>
      </c>
      <c r="K354" s="43">
        <f t="shared" si="52"/>
        <v>-130.87886608984272</v>
      </c>
      <c r="L354" s="22">
        <f t="shared" si="46"/>
        <v>0</v>
      </c>
      <c r="M354" s="24">
        <f t="shared" si="53"/>
        <v>0</v>
      </c>
      <c r="N354" s="9"/>
    </row>
    <row r="355" spans="1:14" x14ac:dyDescent="0.25">
      <c r="A355" s="2">
        <v>329</v>
      </c>
      <c r="B355" s="48">
        <f>'1. 50 MHz AWG Meas Data'!A331</f>
        <v>3551.3019260599999</v>
      </c>
      <c r="C355" s="38">
        <f>'1. 50 MHz AWG Meas Data'!B331</f>
        <v>-101.505922191</v>
      </c>
      <c r="D355" s="38">
        <f t="shared" si="47"/>
        <v>-91.608921757398122</v>
      </c>
      <c r="E355" s="3">
        <f t="shared" si="48"/>
        <v>-62.015503875986113</v>
      </c>
      <c r="F355" s="42">
        <f t="shared" si="49"/>
        <v>-153.62442563338425</v>
      </c>
      <c r="G355" s="43">
        <f t="shared" si="45"/>
        <v>4.3406766651341766E-16</v>
      </c>
      <c r="H355" s="42">
        <f>'7. JGEN 156.25 MHz Calcs'!C352</f>
        <v>-130.94323904199999</v>
      </c>
      <c r="I355" s="43">
        <f t="shared" si="50"/>
        <v>8.0477800021767115E-14</v>
      </c>
      <c r="J355" s="43">
        <f t="shared" si="51"/>
        <v>8.047897061396009E-14</v>
      </c>
      <c r="K355" s="43">
        <f t="shared" si="52"/>
        <v>-130.94317587202858</v>
      </c>
      <c r="L355" s="22">
        <f t="shared" si="46"/>
        <v>0</v>
      </c>
      <c r="M355" s="24">
        <f t="shared" si="53"/>
        <v>0</v>
      </c>
      <c r="N355" s="9"/>
    </row>
    <row r="356" spans="1:14" x14ac:dyDescent="0.25">
      <c r="A356" s="2">
        <v>330</v>
      </c>
      <c r="B356" s="48">
        <f>'1. 50 MHz AWG Meas Data'!A332</f>
        <v>3615.2599901100002</v>
      </c>
      <c r="C356" s="38">
        <f>'1. 50 MHz AWG Meas Data'!B332</f>
        <v>-102.540358942</v>
      </c>
      <c r="D356" s="38">
        <f t="shared" si="47"/>
        <v>-92.643358508398123</v>
      </c>
      <c r="E356" s="3">
        <f t="shared" si="48"/>
        <v>-62.325581395346497</v>
      </c>
      <c r="F356" s="42">
        <f t="shared" si="49"/>
        <v>-154.96893990374463</v>
      </c>
      <c r="G356" s="43">
        <f t="shared" si="45"/>
        <v>3.1849748670582464E-16</v>
      </c>
      <c r="H356" s="42">
        <f>'7. JGEN 156.25 MHz Calcs'!C353</f>
        <v>-131.066846857</v>
      </c>
      <c r="I356" s="43">
        <f t="shared" si="50"/>
        <v>7.8219550214168301E-14</v>
      </c>
      <c r="J356" s="43">
        <f t="shared" si="51"/>
        <v>7.8220198646870205E-14</v>
      </c>
      <c r="K356" s="43">
        <f t="shared" si="52"/>
        <v>-131.06681085454585</v>
      </c>
      <c r="L356" s="22">
        <f t="shared" si="46"/>
        <v>0</v>
      </c>
      <c r="M356" s="24">
        <f t="shared" si="53"/>
        <v>0</v>
      </c>
      <c r="N356" s="9"/>
    </row>
    <row r="357" spans="1:14" x14ac:dyDescent="0.25">
      <c r="A357" s="2">
        <v>331</v>
      </c>
      <c r="B357" s="48">
        <f>'1. 50 MHz AWG Meas Data'!A333</f>
        <v>3680.36992298</v>
      </c>
      <c r="C357" s="38">
        <f>'1. 50 MHz AWG Meas Data'!B333</f>
        <v>-102.934361252</v>
      </c>
      <c r="D357" s="38">
        <f t="shared" si="47"/>
        <v>-93.037360818398128</v>
      </c>
      <c r="E357" s="3">
        <f t="shared" si="48"/>
        <v>-62.635658914709552</v>
      </c>
      <c r="F357" s="42">
        <f t="shared" si="49"/>
        <v>-155.67301973310768</v>
      </c>
      <c r="G357" s="43">
        <f t="shared" si="45"/>
        <v>2.7083078384894333E-16</v>
      </c>
      <c r="H357" s="42">
        <f>'7. JGEN 156.25 MHz Calcs'!C354</f>
        <v>-131.21978989499999</v>
      </c>
      <c r="I357" s="43">
        <f t="shared" si="50"/>
        <v>7.5512875875131142E-14</v>
      </c>
      <c r="J357" s="43">
        <f t="shared" si="51"/>
        <v>7.5513361547784665E-14</v>
      </c>
      <c r="K357" s="43">
        <f t="shared" si="52"/>
        <v>-131.21976196277353</v>
      </c>
      <c r="L357" s="22">
        <f t="shared" si="46"/>
        <v>0</v>
      </c>
      <c r="M357" s="24">
        <f t="shared" si="53"/>
        <v>0</v>
      </c>
      <c r="N357" s="9"/>
    </row>
    <row r="358" spans="1:14" x14ac:dyDescent="0.25">
      <c r="A358" s="2">
        <v>332</v>
      </c>
      <c r="B358" s="48">
        <f>'1. 50 MHz AWG Meas Data'!A334</f>
        <v>3746.6524695500002</v>
      </c>
      <c r="C358" s="38">
        <f>'1. 50 MHz AWG Meas Data'!B334</f>
        <v>-103.166125572</v>
      </c>
      <c r="D358" s="38">
        <f t="shared" si="47"/>
        <v>-93.269125138398124</v>
      </c>
      <c r="E358" s="3">
        <f t="shared" si="48"/>
        <v>-62.945736434117663</v>
      </c>
      <c r="F358" s="42">
        <f t="shared" si="49"/>
        <v>-156.21486157251579</v>
      </c>
      <c r="G358" s="43">
        <f t="shared" si="45"/>
        <v>2.3906381335839109E-16</v>
      </c>
      <c r="H358" s="42">
        <f>'7. JGEN 156.25 MHz Calcs'!C355</f>
        <v>-131.37895065199999</v>
      </c>
      <c r="I358" s="43">
        <f t="shared" si="50"/>
        <v>7.2795567288974819E-14</v>
      </c>
      <c r="J358" s="43">
        <f t="shared" si="51"/>
        <v>7.2795959835903791E-14</v>
      </c>
      <c r="K358" s="43">
        <f t="shared" si="52"/>
        <v>-131.37892723292219</v>
      </c>
      <c r="L358" s="22">
        <f t="shared" si="46"/>
        <v>0</v>
      </c>
      <c r="M358" s="24">
        <f t="shared" si="53"/>
        <v>0</v>
      </c>
      <c r="N358" s="9"/>
    </row>
    <row r="359" spans="1:14" x14ac:dyDescent="0.25">
      <c r="A359" s="2">
        <v>333</v>
      </c>
      <c r="B359" s="48">
        <f>'1. 50 MHz AWG Meas Data'!A335</f>
        <v>3814.1287482799999</v>
      </c>
      <c r="C359" s="38">
        <f>'1. 50 MHz AWG Meas Data'!B335</f>
        <v>-101.864720194</v>
      </c>
      <c r="D359" s="38">
        <f t="shared" si="47"/>
        <v>-91.967719760398126</v>
      </c>
      <c r="E359" s="3">
        <f t="shared" si="48"/>
        <v>-63.255813953473734</v>
      </c>
      <c r="F359" s="42">
        <f t="shared" si="49"/>
        <v>-155.22353371387186</v>
      </c>
      <c r="G359" s="43">
        <f t="shared" si="45"/>
        <v>3.0036313502960786E-16</v>
      </c>
      <c r="H359" s="42">
        <f>'7. JGEN 156.25 MHz Calcs'!C356</f>
        <v>-131.505786801</v>
      </c>
      <c r="I359" s="43">
        <f t="shared" si="50"/>
        <v>7.0700310300476865E-14</v>
      </c>
      <c r="J359" s="43">
        <f t="shared" si="51"/>
        <v>7.0700948328835025E-14</v>
      </c>
      <c r="K359" s="43">
        <f t="shared" si="52"/>
        <v>-131.50574760867627</v>
      </c>
      <c r="L359" s="22">
        <f t="shared" si="46"/>
        <v>0</v>
      </c>
      <c r="M359" s="24">
        <f t="shared" si="53"/>
        <v>0</v>
      </c>
      <c r="N359" s="9"/>
    </row>
    <row r="360" spans="1:14" x14ac:dyDescent="0.25">
      <c r="A360" s="2">
        <v>334</v>
      </c>
      <c r="B360" s="48">
        <f>'1. 50 MHz AWG Meas Data'!A336</f>
        <v>3882.8202580100001</v>
      </c>
      <c r="C360" s="38">
        <f>'1. 50 MHz AWG Meas Data'!B336</f>
        <v>-103.329592207</v>
      </c>
      <c r="D360" s="38">
        <f t="shared" si="47"/>
        <v>-93.43259177339813</v>
      </c>
      <c r="E360" s="3">
        <f t="shared" si="48"/>
        <v>-63.565891472872764</v>
      </c>
      <c r="F360" s="42">
        <f t="shared" si="49"/>
        <v>-156.99848324627089</v>
      </c>
      <c r="G360" s="43">
        <f t="shared" si="45"/>
        <v>1.9959592729568125E-16</v>
      </c>
      <c r="H360" s="42">
        <f>'7. JGEN 156.25 MHz Calcs'!C357</f>
        <v>-131.42696515700001</v>
      </c>
      <c r="I360" s="43">
        <f t="shared" si="50"/>
        <v>7.1995190351780483E-14</v>
      </c>
      <c r="J360" s="43">
        <f t="shared" si="51"/>
        <v>7.199546702621839E-14</v>
      </c>
      <c r="K360" s="43">
        <f t="shared" si="52"/>
        <v>-131.42694846728085</v>
      </c>
      <c r="L360" s="22">
        <f t="shared" si="46"/>
        <v>0</v>
      </c>
      <c r="M360" s="24">
        <f t="shared" si="53"/>
        <v>0</v>
      </c>
      <c r="N360" s="9"/>
    </row>
    <row r="361" spans="1:14" x14ac:dyDescent="0.25">
      <c r="A361" s="2">
        <v>335</v>
      </c>
      <c r="B361" s="48">
        <f>'1. 50 MHz AWG Meas Data'!A337</f>
        <v>3952.7488847300001</v>
      </c>
      <c r="C361" s="38">
        <f>'1. 50 MHz AWG Meas Data'!B337</f>
        <v>-103.09298651</v>
      </c>
      <c r="D361" s="38">
        <f t="shared" si="47"/>
        <v>-93.195986076398128</v>
      </c>
      <c r="E361" s="3">
        <f t="shared" si="48"/>
        <v>-63.875968992234419</v>
      </c>
      <c r="F361" s="42">
        <f t="shared" si="49"/>
        <v>-157.07195506863255</v>
      </c>
      <c r="G361" s="43">
        <f t="shared" si="45"/>
        <v>1.9624766275176203E-16</v>
      </c>
      <c r="H361" s="42">
        <f>'7. JGEN 156.25 MHz Calcs'!C358</f>
        <v>-131.635619921</v>
      </c>
      <c r="I361" s="43">
        <f t="shared" si="50"/>
        <v>6.8617992466720818E-14</v>
      </c>
      <c r="J361" s="43">
        <f t="shared" si="51"/>
        <v>6.8618273100596834E-14</v>
      </c>
      <c r="K361" s="43">
        <f t="shared" si="52"/>
        <v>-131.63560215925995</v>
      </c>
      <c r="L361" s="22">
        <f t="shared" si="46"/>
        <v>0</v>
      </c>
      <c r="M361" s="24">
        <f t="shared" si="53"/>
        <v>0</v>
      </c>
      <c r="N361" s="9"/>
    </row>
    <row r="362" spans="1:14" x14ac:dyDescent="0.25">
      <c r="A362" s="2">
        <v>336</v>
      </c>
      <c r="B362" s="48">
        <f>'1. 50 MHz AWG Meas Data'!A338</f>
        <v>4023.9369086199999</v>
      </c>
      <c r="C362" s="38">
        <f>'1. 50 MHz AWG Meas Data'!B338</f>
        <v>-101.68746459899999</v>
      </c>
      <c r="D362" s="38">
        <f t="shared" si="47"/>
        <v>-91.79046416539812</v>
      </c>
      <c r="E362" s="3">
        <f t="shared" si="48"/>
        <v>-64.186046511606762</v>
      </c>
      <c r="F362" s="42">
        <f t="shared" si="49"/>
        <v>-155.97651067700488</v>
      </c>
      <c r="G362" s="43">
        <f t="shared" si="45"/>
        <v>2.5255090685032736E-16</v>
      </c>
      <c r="H362" s="42">
        <f>'7. JGEN 156.25 MHz Calcs'!C359</f>
        <v>-131.86759967</v>
      </c>
      <c r="I362" s="43">
        <f t="shared" si="50"/>
        <v>6.5048911400436674E-14</v>
      </c>
      <c r="J362" s="43">
        <f t="shared" si="51"/>
        <v>6.5049401660141435E-14</v>
      </c>
      <c r="K362" s="43">
        <f t="shared" si="52"/>
        <v>-131.86756693827897</v>
      </c>
      <c r="L362" s="22">
        <f t="shared" si="46"/>
        <v>0</v>
      </c>
      <c r="M362" s="24">
        <f t="shared" si="53"/>
        <v>0</v>
      </c>
      <c r="N362" s="9"/>
    </row>
    <row r="363" spans="1:14" x14ac:dyDescent="0.25">
      <c r="A363" s="2">
        <v>337</v>
      </c>
      <c r="B363" s="48">
        <f>'1. 50 MHz AWG Meas Data'!A339</f>
        <v>4096.40701111</v>
      </c>
      <c r="C363" s="38">
        <f>'1. 50 MHz AWG Meas Data'!B339</f>
        <v>-101.601135641</v>
      </c>
      <c r="D363" s="38">
        <f t="shared" si="47"/>
        <v>-91.704135207398124</v>
      </c>
      <c r="E363" s="3">
        <f t="shared" si="48"/>
        <v>-64.496124030990813</v>
      </c>
      <c r="F363" s="42">
        <f t="shared" si="49"/>
        <v>-156.20025923838892</v>
      </c>
      <c r="G363" s="43">
        <f t="shared" si="45"/>
        <v>2.3986897325303102E-16</v>
      </c>
      <c r="H363" s="42">
        <f>'7. JGEN 156.25 MHz Calcs'!C360</f>
        <v>-131.89419771199999</v>
      </c>
      <c r="I363" s="43">
        <f t="shared" si="50"/>
        <v>6.4651741648348335E-14</v>
      </c>
      <c r="J363" s="43">
        <f t="shared" si="51"/>
        <v>6.4652186624190122E-14</v>
      </c>
      <c r="K363" s="43">
        <f t="shared" si="52"/>
        <v>-131.89416782109797</v>
      </c>
      <c r="L363" s="22">
        <f t="shared" si="46"/>
        <v>0</v>
      </c>
      <c r="M363" s="24">
        <f t="shared" si="53"/>
        <v>0</v>
      </c>
      <c r="N363" s="9"/>
    </row>
    <row r="364" spans="1:14" x14ac:dyDescent="0.25">
      <c r="A364" s="2">
        <v>338</v>
      </c>
      <c r="B364" s="48">
        <f>'1. 50 MHz AWG Meas Data'!A340</f>
        <v>4170.1822821200003</v>
      </c>
      <c r="C364" s="38">
        <f>'1. 50 MHz AWG Meas Data'!B340</f>
        <v>-102.375638037</v>
      </c>
      <c r="D364" s="38">
        <f t="shared" si="47"/>
        <v>-92.478637603398127</v>
      </c>
      <c r="E364" s="3">
        <f t="shared" si="48"/>
        <v>-64.806201550400431</v>
      </c>
      <c r="F364" s="42">
        <f t="shared" si="49"/>
        <v>-157.28483915379854</v>
      </c>
      <c r="G364" s="43">
        <f t="shared" si="45"/>
        <v>1.8685988817884862E-16</v>
      </c>
      <c r="H364" s="42">
        <f>'7. JGEN 156.25 MHz Calcs'!C361</f>
        <v>-132.00229377299999</v>
      </c>
      <c r="I364" s="43">
        <f t="shared" si="50"/>
        <v>6.3062418556334944E-14</v>
      </c>
      <c r="J364" s="43">
        <f t="shared" si="51"/>
        <v>6.306269539745497E-14</v>
      </c>
      <c r="K364" s="43">
        <f t="shared" si="52"/>
        <v>-132.00227470771364</v>
      </c>
      <c r="L364" s="22">
        <f t="shared" si="46"/>
        <v>0</v>
      </c>
      <c r="M364" s="24">
        <f t="shared" si="53"/>
        <v>0</v>
      </c>
      <c r="N364" s="9"/>
    </row>
    <row r="365" spans="1:14" x14ac:dyDescent="0.25">
      <c r="A365" s="2">
        <v>339</v>
      </c>
      <c r="B365" s="48">
        <f>'1. 50 MHz AWG Meas Data'!A341</f>
        <v>4245.28622739</v>
      </c>
      <c r="C365" s="38">
        <f>'1. 50 MHz AWG Meas Data'!B341</f>
        <v>-101.25962221100001</v>
      </c>
      <c r="D365" s="38">
        <f t="shared" si="47"/>
        <v>-91.362621777398132</v>
      </c>
      <c r="E365" s="3">
        <f t="shared" si="48"/>
        <v>-65.116279069751656</v>
      </c>
      <c r="F365" s="42">
        <f t="shared" si="49"/>
        <v>-156.47890084714979</v>
      </c>
      <c r="G365" s="43">
        <f t="shared" si="45"/>
        <v>2.2496238895211536E-16</v>
      </c>
      <c r="H365" s="42">
        <f>'7. JGEN 156.25 MHz Calcs'!C362</f>
        <v>-132.03485411599999</v>
      </c>
      <c r="I365" s="43">
        <f t="shared" si="50"/>
        <v>6.2591388866201287E-14</v>
      </c>
      <c r="J365" s="43">
        <f t="shared" si="51"/>
        <v>6.2591793138369737E-14</v>
      </c>
      <c r="K365" s="43">
        <f t="shared" si="52"/>
        <v>-132.03482606539941</v>
      </c>
      <c r="L365" s="22">
        <f t="shared" si="46"/>
        <v>0</v>
      </c>
      <c r="M365" s="24">
        <f t="shared" si="53"/>
        <v>0</v>
      </c>
      <c r="N365" s="9"/>
    </row>
    <row r="366" spans="1:14" x14ac:dyDescent="0.25">
      <c r="A366" s="2">
        <v>340</v>
      </c>
      <c r="B366" s="48">
        <f>'1. 50 MHz AWG Meas Data'!A342</f>
        <v>4321.7427760399996</v>
      </c>
      <c r="C366" s="38">
        <f>'1. 50 MHz AWG Meas Data'!B342</f>
        <v>-102.205194013</v>
      </c>
      <c r="D366" s="38">
        <f t="shared" si="47"/>
        <v>-92.308193579398122</v>
      </c>
      <c r="E366" s="3">
        <f t="shared" si="48"/>
        <v>-65.426356589155787</v>
      </c>
      <c r="F366" s="42">
        <f t="shared" si="49"/>
        <v>-157.73455016855391</v>
      </c>
      <c r="G366" s="43">
        <f t="shared" si="45"/>
        <v>1.6847869237851973E-16</v>
      </c>
      <c r="H366" s="42">
        <f>'7. JGEN 156.25 MHz Calcs'!C363</f>
        <v>-132.22360455200001</v>
      </c>
      <c r="I366" s="43">
        <f t="shared" si="50"/>
        <v>5.992934689259775E-14</v>
      </c>
      <c r="J366" s="43">
        <f t="shared" si="51"/>
        <v>5.9929583713247183E-14</v>
      </c>
      <c r="K366" s="43">
        <f t="shared" si="52"/>
        <v>-132.22358739017474</v>
      </c>
      <c r="L366" s="22">
        <f t="shared" si="46"/>
        <v>0</v>
      </c>
      <c r="M366" s="24">
        <f t="shared" si="53"/>
        <v>0</v>
      </c>
      <c r="N366" s="9"/>
    </row>
    <row r="367" spans="1:14" x14ac:dyDescent="0.25">
      <c r="A367" s="2">
        <v>341</v>
      </c>
      <c r="B367" s="48">
        <f>'1. 50 MHz AWG Meas Data'!A343</f>
        <v>4399.5762881000001</v>
      </c>
      <c r="C367" s="38">
        <f>'1. 50 MHz AWG Meas Data'!B343</f>
        <v>-100.483255632</v>
      </c>
      <c r="D367" s="38">
        <f t="shared" si="47"/>
        <v>-90.586255198398121</v>
      </c>
      <c r="E367" s="3">
        <f t="shared" si="48"/>
        <v>-65.73643410853073</v>
      </c>
      <c r="F367" s="42">
        <f t="shared" si="49"/>
        <v>-156.32268930692885</v>
      </c>
      <c r="G367" s="43">
        <f t="shared" si="45"/>
        <v>2.3320135487939636E-16</v>
      </c>
      <c r="H367" s="42">
        <f>'7. JGEN 156.25 MHz Calcs'!C364</f>
        <v>-132.39043222000001</v>
      </c>
      <c r="I367" s="43">
        <f t="shared" si="50"/>
        <v>5.7670906510453069E-14</v>
      </c>
      <c r="J367" s="43">
        <f t="shared" si="51"/>
        <v>5.767137800165118E-14</v>
      </c>
      <c r="K367" s="43">
        <f t="shared" si="52"/>
        <v>-132.39039671419633</v>
      </c>
      <c r="L367" s="22">
        <f t="shared" si="46"/>
        <v>0</v>
      </c>
      <c r="M367" s="24">
        <f t="shared" si="53"/>
        <v>0</v>
      </c>
      <c r="N367" s="9"/>
    </row>
    <row r="368" spans="1:14" x14ac:dyDescent="0.25">
      <c r="A368" s="2">
        <v>342</v>
      </c>
      <c r="B368" s="48">
        <f>'1. 50 MHz AWG Meas Data'!A344</f>
        <v>4478.8115623499998</v>
      </c>
      <c r="C368" s="38">
        <f>'1. 50 MHz AWG Meas Data'!B344</f>
        <v>-101.19643204400001</v>
      </c>
      <c r="D368" s="38">
        <f t="shared" si="47"/>
        <v>-91.29943161039813</v>
      </c>
      <c r="E368" s="3">
        <f t="shared" si="48"/>
        <v>-66.046511627922527</v>
      </c>
      <c r="F368" s="42">
        <f t="shared" si="49"/>
        <v>-157.34594323832067</v>
      </c>
      <c r="G368" s="43">
        <f t="shared" si="45"/>
        <v>1.8424922771017614E-16</v>
      </c>
      <c r="H368" s="42">
        <f>'7. JGEN 156.25 MHz Calcs'!C365</f>
        <v>-132.36744121199999</v>
      </c>
      <c r="I368" s="43">
        <f t="shared" si="50"/>
        <v>5.7977018638689042E-14</v>
      </c>
      <c r="J368" s="43">
        <f t="shared" si="51"/>
        <v>5.7977311407211773E-14</v>
      </c>
      <c r="K368" s="43">
        <f t="shared" si="52"/>
        <v>-132.36741928133921</v>
      </c>
      <c r="L368" s="22">
        <f t="shared" si="46"/>
        <v>0</v>
      </c>
      <c r="M368" s="24">
        <f t="shared" si="53"/>
        <v>0</v>
      </c>
      <c r="N368" s="9"/>
    </row>
    <row r="369" spans="1:14" x14ac:dyDescent="0.25">
      <c r="A369" s="2">
        <v>343</v>
      </c>
      <c r="B369" s="48">
        <f>'1. 50 MHz AWG Meas Data'!A345</f>
        <v>4559.4738441700001</v>
      </c>
      <c r="C369" s="38">
        <f>'1. 50 MHz AWG Meas Data'!B345</f>
        <v>-101.02262546</v>
      </c>
      <c r="D369" s="38">
        <f t="shared" si="47"/>
        <v>-91.125625026398126</v>
      </c>
      <c r="E369" s="3">
        <f t="shared" si="48"/>
        <v>-66.356589147299104</v>
      </c>
      <c r="F369" s="42">
        <f t="shared" si="49"/>
        <v>-157.48221417369723</v>
      </c>
      <c r="G369" s="43">
        <f t="shared" si="45"/>
        <v>1.7855769978610848E-16</v>
      </c>
      <c r="H369" s="42">
        <f>'7. JGEN 156.25 MHz Calcs'!C366</f>
        <v>-132.30477288899999</v>
      </c>
      <c r="I369" s="43">
        <f t="shared" si="50"/>
        <v>5.8819687264739027E-14</v>
      </c>
      <c r="J369" s="43">
        <f t="shared" si="51"/>
        <v>5.881995828606014E-14</v>
      </c>
      <c r="K369" s="43">
        <f t="shared" si="52"/>
        <v>-132.30475287821815</v>
      </c>
      <c r="L369" s="22">
        <f t="shared" si="46"/>
        <v>0</v>
      </c>
      <c r="M369" s="24">
        <f t="shared" si="53"/>
        <v>0</v>
      </c>
      <c r="N369" s="9"/>
    </row>
    <row r="370" spans="1:14" x14ac:dyDescent="0.25">
      <c r="A370" s="2">
        <v>344</v>
      </c>
      <c r="B370" s="48">
        <f>'1. 50 MHz AWG Meas Data'!A346</f>
        <v>4641.5888336099997</v>
      </c>
      <c r="C370" s="38">
        <f>'1. 50 MHz AWG Meas Data'!B346</f>
        <v>-100.936021614</v>
      </c>
      <c r="D370" s="38">
        <f t="shared" si="47"/>
        <v>-91.039021180398123</v>
      </c>
      <c r="E370" s="3">
        <f t="shared" si="48"/>
        <v>-66.666666666656269</v>
      </c>
      <c r="F370" s="42">
        <f t="shared" si="49"/>
        <v>-157.70568784705438</v>
      </c>
      <c r="G370" s="43">
        <f t="shared" si="45"/>
        <v>1.6960209607137724E-16</v>
      </c>
      <c r="H370" s="42">
        <f>'7. JGEN 156.25 MHz Calcs'!C367</f>
        <v>-132.70134910100001</v>
      </c>
      <c r="I370" s="43">
        <f t="shared" si="50"/>
        <v>5.3686499765561743E-14</v>
      </c>
      <c r="J370" s="43">
        <f t="shared" si="51"/>
        <v>5.3686767661581686E-14</v>
      </c>
      <c r="K370" s="43">
        <f t="shared" si="52"/>
        <v>-132.70132742972822</v>
      </c>
      <c r="L370" s="22">
        <f t="shared" si="46"/>
        <v>0</v>
      </c>
      <c r="M370" s="24">
        <f t="shared" si="53"/>
        <v>0</v>
      </c>
      <c r="N370" s="9"/>
    </row>
    <row r="371" spans="1:14" x14ac:dyDescent="0.25">
      <c r="A371" s="2">
        <v>345</v>
      </c>
      <c r="B371" s="48">
        <f>'1. 50 MHz AWG Meas Data'!A347</f>
        <v>4725.1826935899999</v>
      </c>
      <c r="C371" s="38">
        <f>'1. 50 MHz AWG Meas Data'!B347</f>
        <v>-100.037850597</v>
      </c>
      <c r="D371" s="38">
        <f t="shared" si="47"/>
        <v>-90.140850163398127</v>
      </c>
      <c r="E371" s="3">
        <f t="shared" si="48"/>
        <v>-66.976744186058028</v>
      </c>
      <c r="F371" s="42">
        <f t="shared" si="49"/>
        <v>-157.11759434945617</v>
      </c>
      <c r="G371" s="43">
        <f t="shared" si="45"/>
        <v>1.9419612738402296E-16</v>
      </c>
      <c r="H371" s="42">
        <f>'7. JGEN 156.25 MHz Calcs'!C368</f>
        <v>-133.02889041</v>
      </c>
      <c r="I371" s="43">
        <f t="shared" si="50"/>
        <v>4.9786426933733237E-14</v>
      </c>
      <c r="J371" s="43">
        <f t="shared" si="51"/>
        <v>4.9786805671421115E-14</v>
      </c>
      <c r="K371" s="43">
        <f t="shared" si="52"/>
        <v>-133.02885737226813</v>
      </c>
      <c r="L371" s="22">
        <f t="shared" si="46"/>
        <v>0</v>
      </c>
      <c r="M371" s="24">
        <f t="shared" si="53"/>
        <v>0</v>
      </c>
      <c r="N371" s="9"/>
    </row>
    <row r="372" spans="1:14" x14ac:dyDescent="0.25">
      <c r="A372" s="2">
        <v>346</v>
      </c>
      <c r="B372" s="48">
        <f>'1. 50 MHz AWG Meas Data'!A348</f>
        <v>4810.2820581799997</v>
      </c>
      <c r="C372" s="38">
        <f>'1. 50 MHz AWG Meas Data'!B348</f>
        <v>-100.050483918</v>
      </c>
      <c r="D372" s="38">
        <f t="shared" si="47"/>
        <v>-90.153483484398123</v>
      </c>
      <c r="E372" s="3">
        <f t="shared" si="48"/>
        <v>-67.286821705428949</v>
      </c>
      <c r="F372" s="42">
        <f t="shared" si="49"/>
        <v>-157.44030518982709</v>
      </c>
      <c r="G372" s="43">
        <f t="shared" si="45"/>
        <v>1.8028910426486144E-16</v>
      </c>
      <c r="H372" s="42">
        <f>'7. JGEN 156.25 MHz Calcs'!C369</f>
        <v>-132.883163443</v>
      </c>
      <c r="I372" s="43">
        <f t="shared" si="50"/>
        <v>5.1485348370706384E-14</v>
      </c>
      <c r="J372" s="43">
        <f t="shared" si="51"/>
        <v>5.1485664033924195E-14</v>
      </c>
      <c r="K372" s="43">
        <f t="shared" si="52"/>
        <v>-132.88313681593471</v>
      </c>
      <c r="L372" s="22">
        <f t="shared" si="46"/>
        <v>0</v>
      </c>
      <c r="M372" s="24">
        <f t="shared" si="53"/>
        <v>0</v>
      </c>
      <c r="N372" s="9"/>
    </row>
    <row r="373" spans="1:14" x14ac:dyDescent="0.25">
      <c r="A373" s="2">
        <v>347</v>
      </c>
      <c r="B373" s="48">
        <f>'1. 50 MHz AWG Meas Data'!A349</f>
        <v>4896.9140411500002</v>
      </c>
      <c r="C373" s="38">
        <f>'1. 50 MHz AWG Meas Data'!B349</f>
        <v>-100.00571773999999</v>
      </c>
      <c r="D373" s="38">
        <f t="shared" si="47"/>
        <v>-90.10871730639812</v>
      </c>
      <c r="E373" s="3">
        <f t="shared" si="48"/>
        <v>-67.596899224793447</v>
      </c>
      <c r="F373" s="42">
        <f t="shared" si="49"/>
        <v>-157.70561653119157</v>
      </c>
      <c r="G373" s="43">
        <f t="shared" si="45"/>
        <v>1.6960488114455461E-16</v>
      </c>
      <c r="H373" s="42">
        <f>'7. JGEN 156.25 MHz Calcs'!C370</f>
        <v>-132.97681478600001</v>
      </c>
      <c r="I373" s="43">
        <f t="shared" si="50"/>
        <v>5.03870022979121E-14</v>
      </c>
      <c r="J373" s="43">
        <f t="shared" si="51"/>
        <v>5.0387287745874035E-14</v>
      </c>
      <c r="K373" s="43">
        <f t="shared" si="52"/>
        <v>-132.97679018280516</v>
      </c>
      <c r="L373" s="22">
        <f t="shared" si="46"/>
        <v>0</v>
      </c>
      <c r="M373" s="24">
        <f t="shared" si="53"/>
        <v>0</v>
      </c>
      <c r="N373" s="9"/>
    </row>
    <row r="374" spans="1:14" x14ac:dyDescent="0.25">
      <c r="A374" s="2">
        <v>348</v>
      </c>
      <c r="B374" s="48">
        <f>'1. 50 MHz AWG Meas Data'!A350</f>
        <v>4985.1062445899997</v>
      </c>
      <c r="C374" s="38">
        <f>'1. 50 MHz AWG Meas Data'!B350</f>
        <v>-102.73923797499999</v>
      </c>
      <c r="D374" s="38">
        <f t="shared" si="47"/>
        <v>-92.84223754139812</v>
      </c>
      <c r="E374" s="3">
        <f t="shared" si="48"/>
        <v>-67.906976744201643</v>
      </c>
      <c r="F374" s="42">
        <f t="shared" si="49"/>
        <v>-160.74921428559975</v>
      </c>
      <c r="G374" s="43">
        <f t="shared" si="45"/>
        <v>8.415473784596478E-17</v>
      </c>
      <c r="H374" s="42">
        <f>'7. JGEN 156.25 MHz Calcs'!C371</f>
        <v>-133.084559966</v>
      </c>
      <c r="I374" s="43">
        <f t="shared" si="50"/>
        <v>4.9152317957801113E-14</v>
      </c>
      <c r="J374" s="43">
        <f t="shared" si="51"/>
        <v>4.9152389999314173E-14</v>
      </c>
      <c r="K374" s="43">
        <f t="shared" si="52"/>
        <v>-133.08455360064227</v>
      </c>
      <c r="L374" s="22">
        <f t="shared" si="46"/>
        <v>0</v>
      </c>
      <c r="M374" s="24">
        <f t="shared" si="53"/>
        <v>0</v>
      </c>
      <c r="N374" s="9"/>
    </row>
    <row r="375" spans="1:14" x14ac:dyDescent="0.25">
      <c r="A375" s="2">
        <v>349</v>
      </c>
      <c r="B375" s="48">
        <f>'1. 50 MHz AWG Meas Data'!A351</f>
        <v>5074.8867676600003</v>
      </c>
      <c r="C375" s="38">
        <f>'1. 50 MHz AWG Meas Data'!B351</f>
        <v>-99.080977915099993</v>
      </c>
      <c r="D375" s="38">
        <f t="shared" si="47"/>
        <v>-89.183977481498118</v>
      </c>
      <c r="E375" s="3">
        <f t="shared" si="48"/>
        <v>-68.217054263575164</v>
      </c>
      <c r="F375" s="42">
        <f t="shared" si="49"/>
        <v>-157.40103174507328</v>
      </c>
      <c r="G375" s="43">
        <f t="shared" si="45"/>
        <v>1.8192686071127839E-16</v>
      </c>
      <c r="H375" s="42">
        <f>'7. JGEN 156.25 MHz Calcs'!C372</f>
        <v>-133.155668303</v>
      </c>
      <c r="I375" s="43">
        <f t="shared" si="50"/>
        <v>4.8354085012475034E-14</v>
      </c>
      <c r="J375" s="43">
        <f t="shared" si="51"/>
        <v>4.8354427251041978E-14</v>
      </c>
      <c r="K375" s="43">
        <f t="shared" si="52"/>
        <v>-133.15563756479142</v>
      </c>
      <c r="L375" s="22">
        <f t="shared" si="46"/>
        <v>0</v>
      </c>
      <c r="M375" s="24">
        <f t="shared" si="53"/>
        <v>0</v>
      </c>
      <c r="N375" s="9"/>
    </row>
    <row r="376" spans="1:14" x14ac:dyDescent="0.25">
      <c r="A376" s="2">
        <v>350</v>
      </c>
      <c r="B376" s="48">
        <f>'1. 50 MHz AWG Meas Data'!A352</f>
        <v>5166.2842156099996</v>
      </c>
      <c r="C376" s="38">
        <f>'1. 50 MHz AWG Meas Data'!B352</f>
        <v>-99.987116945300002</v>
      </c>
      <c r="D376" s="38">
        <f t="shared" si="47"/>
        <v>-90.090116511698128</v>
      </c>
      <c r="E376" s="3">
        <f t="shared" si="48"/>
        <v>-68.527131782944352</v>
      </c>
      <c r="F376" s="42">
        <f t="shared" si="49"/>
        <v>-158.61724829464248</v>
      </c>
      <c r="G376" s="43">
        <f t="shared" si="45"/>
        <v>1.3749128487834669E-16</v>
      </c>
      <c r="H376" s="42">
        <f>'7. JGEN 156.25 MHz Calcs'!C373</f>
        <v>-133.240491698</v>
      </c>
      <c r="I376" s="43">
        <f t="shared" si="50"/>
        <v>4.7418829573720788E-14</v>
      </c>
      <c r="J376" s="43">
        <f t="shared" si="51"/>
        <v>4.7419028901855366E-14</v>
      </c>
      <c r="K376" s="43">
        <f t="shared" si="52"/>
        <v>-133.24047344218735</v>
      </c>
      <c r="L376" s="22">
        <f t="shared" si="46"/>
        <v>0</v>
      </c>
      <c r="M376" s="24">
        <f t="shared" si="53"/>
        <v>0</v>
      </c>
      <c r="N376" s="9"/>
    </row>
    <row r="377" spans="1:14" x14ac:dyDescent="0.25">
      <c r="A377" s="2">
        <v>351</v>
      </c>
      <c r="B377" s="48">
        <f>'1. 50 MHz AWG Meas Data'!A353</f>
        <v>5259.3277088599998</v>
      </c>
      <c r="C377" s="38">
        <f>'1. 50 MHz AWG Meas Data'!B353</f>
        <v>-100.515024002</v>
      </c>
      <c r="D377" s="38">
        <f t="shared" si="47"/>
        <v>-90.618023568398129</v>
      </c>
      <c r="E377" s="3">
        <f t="shared" si="48"/>
        <v>-68.837209302326684</v>
      </c>
      <c r="F377" s="42">
        <f t="shared" si="49"/>
        <v>-159.45523287072481</v>
      </c>
      <c r="G377" s="43">
        <f t="shared" si="45"/>
        <v>1.1336440499534917E-16</v>
      </c>
      <c r="H377" s="42">
        <f>'7. JGEN 156.25 MHz Calcs'!C374</f>
        <v>-133.54627155599999</v>
      </c>
      <c r="I377" s="43">
        <f t="shared" si="50"/>
        <v>4.4194970098545495E-14</v>
      </c>
      <c r="J377" s="43">
        <f t="shared" si="51"/>
        <v>4.4195115493679283E-14</v>
      </c>
      <c r="K377" s="43">
        <f t="shared" si="52"/>
        <v>-133.5462572683559</v>
      </c>
      <c r="L377" s="22">
        <f t="shared" si="46"/>
        <v>0</v>
      </c>
      <c r="M377" s="24">
        <f t="shared" si="53"/>
        <v>0</v>
      </c>
      <c r="N377" s="9"/>
    </row>
    <row r="378" spans="1:14" x14ac:dyDescent="0.25">
      <c r="A378" s="2">
        <v>352</v>
      </c>
      <c r="B378" s="48">
        <f>'1. 50 MHz AWG Meas Data'!A354</f>
        <v>5354.0468922700002</v>
      </c>
      <c r="C378" s="38">
        <f>'1. 50 MHz AWG Meas Data'!B354</f>
        <v>-98.587971388</v>
      </c>
      <c r="D378" s="38">
        <f t="shared" si="47"/>
        <v>-88.690970954398125</v>
      </c>
      <c r="E378" s="3">
        <f t="shared" si="48"/>
        <v>-69.147286821701272</v>
      </c>
      <c r="F378" s="42">
        <f t="shared" si="49"/>
        <v>-157.8382577760994</v>
      </c>
      <c r="G378" s="43">
        <f t="shared" si="45"/>
        <v>1.6450315147966661E-16</v>
      </c>
      <c r="H378" s="42">
        <f>'7. JGEN 156.25 MHz Calcs'!C375</f>
        <v>-133.56715256999999</v>
      </c>
      <c r="I378" s="43">
        <f t="shared" si="50"/>
        <v>4.3982989318822645E-14</v>
      </c>
      <c r="J378" s="43">
        <f t="shared" si="51"/>
        <v>4.3983296951303154E-14</v>
      </c>
      <c r="K378" s="43">
        <f t="shared" si="52"/>
        <v>-133.56712219402431</v>
      </c>
      <c r="L378" s="22">
        <f t="shared" si="46"/>
        <v>0</v>
      </c>
      <c r="M378" s="24">
        <f t="shared" si="53"/>
        <v>0</v>
      </c>
      <c r="N378" s="9"/>
    </row>
    <row r="379" spans="1:14" x14ac:dyDescent="0.25">
      <c r="A379" s="2">
        <v>353</v>
      </c>
      <c r="B379" s="48">
        <f>'1. 50 MHz AWG Meas Data'!A355</f>
        <v>5450.4719446099998</v>
      </c>
      <c r="C379" s="38">
        <f>'1. 50 MHz AWG Meas Data'!B355</f>
        <v>-99.516187294900007</v>
      </c>
      <c r="D379" s="38">
        <f t="shared" si="47"/>
        <v>-89.619186861298132</v>
      </c>
      <c r="E379" s="3">
        <f t="shared" si="48"/>
        <v>-69.45736434109125</v>
      </c>
      <c r="F379" s="42">
        <f t="shared" si="49"/>
        <v>-159.0765512023894</v>
      </c>
      <c r="G379" s="43">
        <f t="shared" si="45"/>
        <v>1.2369293076454452E-16</v>
      </c>
      <c r="H379" s="42">
        <f>'7. JGEN 156.25 MHz Calcs'!C376</f>
        <v>-133.62866352200001</v>
      </c>
      <c r="I379" s="43">
        <f t="shared" si="50"/>
        <v>4.3364430557404359E-14</v>
      </c>
      <c r="J379" s="43">
        <f t="shared" si="51"/>
        <v>4.3364606968230048E-14</v>
      </c>
      <c r="K379" s="43">
        <f t="shared" si="52"/>
        <v>-133.62864585450356</v>
      </c>
      <c r="L379" s="22">
        <f t="shared" si="46"/>
        <v>0</v>
      </c>
      <c r="M379" s="24">
        <f t="shared" si="53"/>
        <v>0</v>
      </c>
      <c r="N379" s="9"/>
    </row>
    <row r="380" spans="1:14" x14ac:dyDescent="0.25">
      <c r="A380" s="2">
        <v>354</v>
      </c>
      <c r="B380" s="48">
        <f>'1. 50 MHz AWG Meas Data'!A356</f>
        <v>5548.6335881499999</v>
      </c>
      <c r="C380" s="38">
        <f>'1. 50 MHz AWG Meas Data'!B356</f>
        <v>-100.046039436</v>
      </c>
      <c r="D380" s="38">
        <f t="shared" si="47"/>
        <v>-90.149039002398126</v>
      </c>
      <c r="E380" s="3">
        <f t="shared" si="48"/>
        <v>-69.767441860480488</v>
      </c>
      <c r="F380" s="42">
        <f t="shared" si="49"/>
        <v>-159.91648086287861</v>
      </c>
      <c r="G380" s="43">
        <f t="shared" si="45"/>
        <v>1.0194170986290358E-16</v>
      </c>
      <c r="H380" s="42">
        <f>'7. JGEN 156.25 MHz Calcs'!C377</f>
        <v>-133.76551371400001</v>
      </c>
      <c r="I380" s="43">
        <f t="shared" si="50"/>
        <v>4.2019282138096113E-14</v>
      </c>
      <c r="J380" s="43">
        <f t="shared" si="51"/>
        <v>4.2019405796764105E-14</v>
      </c>
      <c r="K380" s="43">
        <f t="shared" si="52"/>
        <v>-133.76550093315385</v>
      </c>
      <c r="L380" s="22">
        <f t="shared" si="46"/>
        <v>0</v>
      </c>
      <c r="M380" s="24">
        <f t="shared" si="53"/>
        <v>0</v>
      </c>
      <c r="N380" s="9"/>
    </row>
    <row r="381" spans="1:14" x14ac:dyDescent="0.25">
      <c r="A381" s="2">
        <v>355</v>
      </c>
      <c r="B381" s="48">
        <f>'1. 50 MHz AWG Meas Data'!A357</f>
        <v>5648.5630984600002</v>
      </c>
      <c r="C381" s="38">
        <f>'1. 50 MHz AWG Meas Data'!B357</f>
        <v>-100.908403487</v>
      </c>
      <c r="D381" s="38">
        <f t="shared" si="47"/>
        <v>-91.011403053398126</v>
      </c>
      <c r="E381" s="3">
        <f t="shared" si="48"/>
        <v>-70.077519379852347</v>
      </c>
      <c r="F381" s="42">
        <f t="shared" si="49"/>
        <v>-161.08892243325047</v>
      </c>
      <c r="G381" s="43">
        <f t="shared" si="45"/>
        <v>7.78229620574555E-17</v>
      </c>
      <c r="H381" s="42">
        <f>'7. JGEN 156.25 MHz Calcs'!C378</f>
        <v>-133.90837042000001</v>
      </c>
      <c r="I381" s="43">
        <f t="shared" si="50"/>
        <v>4.0659586534172718E-14</v>
      </c>
      <c r="J381" s="43">
        <f t="shared" si="51"/>
        <v>4.0659661011170559E-14</v>
      </c>
      <c r="K381" s="43">
        <f t="shared" si="52"/>
        <v>-133.90836246494629</v>
      </c>
      <c r="L381" s="22">
        <f t="shared" si="46"/>
        <v>0</v>
      </c>
      <c r="M381" s="24">
        <f t="shared" si="53"/>
        <v>0</v>
      </c>
      <c r="N381" s="9"/>
    </row>
    <row r="382" spans="1:14" x14ac:dyDescent="0.25">
      <c r="A382" s="2">
        <v>356</v>
      </c>
      <c r="B382" s="48">
        <f>'1. 50 MHz AWG Meas Data'!A358</f>
        <v>5750.2923143899998</v>
      </c>
      <c r="C382" s="38">
        <f>'1. 50 MHz AWG Meas Data'!B358</f>
        <v>-101.130872141</v>
      </c>
      <c r="D382" s="38">
        <f t="shared" si="47"/>
        <v>-91.233871707398123</v>
      </c>
      <c r="E382" s="3">
        <f t="shared" si="48"/>
        <v>-70.387596899235703</v>
      </c>
      <c r="F382" s="42">
        <f t="shared" si="49"/>
        <v>-161.62146860663381</v>
      </c>
      <c r="G382" s="43">
        <f t="shared" si="45"/>
        <v>6.8841946162221532E-17</v>
      </c>
      <c r="H382" s="42">
        <f>'7. JGEN 156.25 MHz Calcs'!C379</f>
        <v>-133.992553448</v>
      </c>
      <c r="I382" s="43">
        <f t="shared" si="50"/>
        <v>3.9879036337754905E-14</v>
      </c>
      <c r="J382" s="43">
        <f t="shared" si="51"/>
        <v>3.987909575757113E-14</v>
      </c>
      <c r="K382" s="43">
        <f t="shared" si="52"/>
        <v>-133.99254697701139</v>
      </c>
      <c r="L382" s="22">
        <f t="shared" si="46"/>
        <v>0</v>
      </c>
      <c r="M382" s="24">
        <f t="shared" si="53"/>
        <v>0</v>
      </c>
      <c r="N382" s="9"/>
    </row>
    <row r="383" spans="1:14" x14ac:dyDescent="0.25">
      <c r="A383" s="2">
        <v>357</v>
      </c>
      <c r="B383" s="48">
        <f>'1. 50 MHz AWG Meas Data'!A359</f>
        <v>5853.8536481800002</v>
      </c>
      <c r="C383" s="38">
        <f>'1. 50 MHz AWG Meas Data'!B359</f>
        <v>-99.701570437599997</v>
      </c>
      <c r="D383" s="38">
        <f t="shared" si="47"/>
        <v>-89.804570003998123</v>
      </c>
      <c r="E383" s="3">
        <f t="shared" si="48"/>
        <v>-70.697674418599249</v>
      </c>
      <c r="F383" s="42">
        <f t="shared" si="49"/>
        <v>-160.50224442259736</v>
      </c>
      <c r="G383" s="43">
        <f t="shared" si="45"/>
        <v>8.9079046096177408E-17</v>
      </c>
      <c r="H383" s="42">
        <f>'7. JGEN 156.25 MHz Calcs'!C380</f>
        <v>-134.12814746500001</v>
      </c>
      <c r="I383" s="43">
        <f t="shared" si="50"/>
        <v>3.8653182165997816E-14</v>
      </c>
      <c r="J383" s="43">
        <f t="shared" si="51"/>
        <v>3.8653284810404735E-14</v>
      </c>
      <c r="K383" s="43">
        <f t="shared" si="52"/>
        <v>-134.12813593222631</v>
      </c>
      <c r="L383" s="22">
        <f t="shared" si="46"/>
        <v>0</v>
      </c>
      <c r="M383" s="24">
        <f t="shared" si="53"/>
        <v>0</v>
      </c>
      <c r="N383" s="9"/>
    </row>
    <row r="384" spans="1:14" x14ac:dyDescent="0.25">
      <c r="A384" s="2">
        <v>358</v>
      </c>
      <c r="B384" s="48">
        <f>'1. 50 MHz AWG Meas Data'!A360</f>
        <v>5959.2800958300004</v>
      </c>
      <c r="C384" s="38">
        <f>'1. 50 MHz AWG Meas Data'!B360</f>
        <v>-101.544101986</v>
      </c>
      <c r="D384" s="38">
        <f t="shared" si="47"/>
        <v>-91.647101552398127</v>
      </c>
      <c r="E384" s="3">
        <f t="shared" si="48"/>
        <v>-71.007751937982192</v>
      </c>
      <c r="F384" s="42">
        <f t="shared" si="49"/>
        <v>-162.65485349038033</v>
      </c>
      <c r="G384" s="43">
        <f t="shared" si="45"/>
        <v>5.426435571476416E-17</v>
      </c>
      <c r="H384" s="42">
        <f>'7. JGEN 156.25 MHz Calcs'!C381</f>
        <v>-134.12937108700001</v>
      </c>
      <c r="I384" s="43">
        <f t="shared" si="50"/>
        <v>3.8642293190030701E-14</v>
      </c>
      <c r="J384" s="43">
        <f t="shared" si="51"/>
        <v>3.8642331291015486E-14</v>
      </c>
      <c r="K384" s="43">
        <f t="shared" si="52"/>
        <v>-134.12936680489412</v>
      </c>
      <c r="L384" s="22">
        <f t="shared" si="46"/>
        <v>0</v>
      </c>
      <c r="M384" s="24">
        <f t="shared" si="53"/>
        <v>0</v>
      </c>
      <c r="N384" s="9"/>
    </row>
    <row r="385" spans="1:14" x14ac:dyDescent="0.25">
      <c r="A385" s="2">
        <v>359</v>
      </c>
      <c r="B385" s="48">
        <f>'1. 50 MHz AWG Meas Data'!A361</f>
        <v>6066.6052475699998</v>
      </c>
      <c r="C385" s="38">
        <f>'1. 50 MHz AWG Meas Data'!B361</f>
        <v>-101.56337091</v>
      </c>
      <c r="D385" s="38">
        <f t="shared" si="47"/>
        <v>-91.666370476398129</v>
      </c>
      <c r="E385" s="3">
        <f t="shared" si="48"/>
        <v>-71.317829457365121</v>
      </c>
      <c r="F385" s="42">
        <f t="shared" si="49"/>
        <v>-162.98419993376325</v>
      </c>
      <c r="G385" s="43">
        <f t="shared" si="45"/>
        <v>5.0301392357609899E-17</v>
      </c>
      <c r="H385" s="42">
        <f>'7. JGEN 156.25 MHz Calcs'!C382</f>
        <v>-134.11466170700001</v>
      </c>
      <c r="I385" s="43">
        <f t="shared" si="50"/>
        <v>3.8773394980881712E-14</v>
      </c>
      <c r="J385" s="43">
        <f t="shared" si="51"/>
        <v>3.8773427609298824E-14</v>
      </c>
      <c r="K385" s="43">
        <f t="shared" si="52"/>
        <v>-134.1146580523457</v>
      </c>
      <c r="L385" s="22">
        <f t="shared" si="46"/>
        <v>0</v>
      </c>
      <c r="M385" s="24">
        <f t="shared" si="53"/>
        <v>0</v>
      </c>
      <c r="N385" s="9"/>
    </row>
    <row r="386" spans="1:14" x14ac:dyDescent="0.25">
      <c r="A386" s="2">
        <v>360</v>
      </c>
      <c r="B386" s="48">
        <f>'1. 50 MHz AWG Meas Data'!A362</f>
        <v>6175.8632985900003</v>
      </c>
      <c r="C386" s="38">
        <f>'1. 50 MHz AWG Meas Data'!B362</f>
        <v>-101.769299741</v>
      </c>
      <c r="D386" s="38">
        <f t="shared" si="47"/>
        <v>-91.872299307398123</v>
      </c>
      <c r="E386" s="3">
        <f t="shared" si="48"/>
        <v>-71.627906976753025</v>
      </c>
      <c r="F386" s="42">
        <f t="shared" si="49"/>
        <v>-163.50020628415115</v>
      </c>
      <c r="G386" s="43">
        <f t="shared" si="45"/>
        <v>4.4666237577332743E-17</v>
      </c>
      <c r="H386" s="42">
        <f>'7. JGEN 156.25 MHz Calcs'!C383</f>
        <v>-134.21735274900001</v>
      </c>
      <c r="I386" s="43">
        <f t="shared" si="50"/>
        <v>3.7867333549776711E-14</v>
      </c>
      <c r="J386" s="43">
        <f t="shared" si="51"/>
        <v>3.7867359892694188E-14</v>
      </c>
      <c r="K386" s="43">
        <f t="shared" si="52"/>
        <v>-134.21734972777335</v>
      </c>
      <c r="L386" s="22">
        <f t="shared" si="46"/>
        <v>0</v>
      </c>
      <c r="M386" s="24">
        <f t="shared" si="53"/>
        <v>0</v>
      </c>
      <c r="N386" s="9"/>
    </row>
    <row r="387" spans="1:14" x14ac:dyDescent="0.25">
      <c r="A387" s="2">
        <v>361</v>
      </c>
      <c r="B387" s="48">
        <f>'1. 50 MHz AWG Meas Data'!A363</f>
        <v>6287.0890599200002</v>
      </c>
      <c r="C387" s="38">
        <f>'1. 50 MHz AWG Meas Data'!B363</f>
        <v>-100.242417696</v>
      </c>
      <c r="D387" s="38">
        <f t="shared" si="47"/>
        <v>-90.345417262398129</v>
      </c>
      <c r="E387" s="3">
        <f t="shared" si="48"/>
        <v>-71.937984496131662</v>
      </c>
      <c r="F387" s="42">
        <f t="shared" si="49"/>
        <v>-162.28340175852981</v>
      </c>
      <c r="G387" s="43">
        <f t="shared" si="45"/>
        <v>5.9109845492637871E-17</v>
      </c>
      <c r="H387" s="42">
        <f>'7. JGEN 156.25 MHz Calcs'!C384</f>
        <v>-134.57188986400001</v>
      </c>
      <c r="I387" s="43">
        <f t="shared" si="50"/>
        <v>3.4898841758508733E-14</v>
      </c>
      <c r="J387" s="43">
        <f t="shared" si="51"/>
        <v>3.4898891817065869E-14</v>
      </c>
      <c r="K387" s="43">
        <f t="shared" si="52"/>
        <v>-134.57188363452696</v>
      </c>
      <c r="L387" s="22">
        <f t="shared" si="46"/>
        <v>0</v>
      </c>
      <c r="M387" s="24">
        <f t="shared" si="53"/>
        <v>0</v>
      </c>
      <c r="N387" s="9"/>
    </row>
    <row r="388" spans="1:14" x14ac:dyDescent="0.25">
      <c r="A388" s="2">
        <v>362</v>
      </c>
      <c r="B388" s="48">
        <f>'1. 50 MHz AWG Meas Data'!A364</f>
        <v>6400.3179695299996</v>
      </c>
      <c r="C388" s="38">
        <f>'1. 50 MHz AWG Meas Data'!B364</f>
        <v>-100.29745220700001</v>
      </c>
      <c r="D388" s="38">
        <f t="shared" si="47"/>
        <v>-90.400451773398132</v>
      </c>
      <c r="E388" s="3">
        <f t="shared" si="48"/>
        <v>-72.248062015492991</v>
      </c>
      <c r="F388" s="42">
        <f t="shared" si="49"/>
        <v>-162.64851378889114</v>
      </c>
      <c r="G388" s="43">
        <f t="shared" si="45"/>
        <v>5.4343627049825418E-17</v>
      </c>
      <c r="H388" s="42">
        <f>'7. JGEN 156.25 MHz Calcs'!C385</f>
        <v>-134.48415702099999</v>
      </c>
      <c r="I388" s="43">
        <f t="shared" si="50"/>
        <v>3.5611010539908142E-14</v>
      </c>
      <c r="J388" s="43">
        <f t="shared" si="51"/>
        <v>3.561105200500611E-14</v>
      </c>
      <c r="K388" s="43">
        <f t="shared" si="52"/>
        <v>-134.48415196412225</v>
      </c>
      <c r="L388" s="22">
        <f t="shared" si="46"/>
        <v>0</v>
      </c>
      <c r="M388" s="24">
        <f t="shared" si="53"/>
        <v>0</v>
      </c>
      <c r="N388" s="9"/>
    </row>
    <row r="389" spans="1:14" x14ac:dyDescent="0.25">
      <c r="A389" s="2">
        <v>363</v>
      </c>
      <c r="B389" s="48">
        <f>'1. 50 MHz AWG Meas Data'!A365</f>
        <v>6515.5861036400001</v>
      </c>
      <c r="C389" s="38">
        <f>'1. 50 MHz AWG Meas Data'!B365</f>
        <v>-102.976226842</v>
      </c>
      <c r="D389" s="38">
        <f t="shared" si="47"/>
        <v>-93.079226408398128</v>
      </c>
      <c r="E389" s="3">
        <f t="shared" si="48"/>
        <v>-72.558139534885385</v>
      </c>
      <c r="F389" s="42">
        <f t="shared" si="49"/>
        <v>-165.6373659432835</v>
      </c>
      <c r="G389" s="43">
        <f t="shared" si="45"/>
        <v>2.7306334480064582E-17</v>
      </c>
      <c r="H389" s="42">
        <f>'7. JGEN 156.25 MHz Calcs'!C386</f>
        <v>-134.698959919</v>
      </c>
      <c r="I389" s="43">
        <f t="shared" si="50"/>
        <v>3.389253147971062E-14</v>
      </c>
      <c r="J389" s="43">
        <f t="shared" si="51"/>
        <v>3.3892542479711931E-14</v>
      </c>
      <c r="K389" s="43">
        <f t="shared" si="52"/>
        <v>-134.69895850947441</v>
      </c>
      <c r="L389" s="22">
        <f t="shared" si="46"/>
        <v>0</v>
      </c>
      <c r="M389" s="24">
        <f t="shared" si="53"/>
        <v>0</v>
      </c>
      <c r="N389" s="9"/>
    </row>
    <row r="390" spans="1:14" x14ac:dyDescent="0.25">
      <c r="A390" s="2">
        <v>364</v>
      </c>
      <c r="B390" s="48">
        <f>'1. 50 MHz AWG Meas Data'!A366</f>
        <v>6632.9301881600004</v>
      </c>
      <c r="C390" s="38">
        <f>'1. 50 MHz AWG Meas Data'!B366</f>
        <v>-104.09160086999999</v>
      </c>
      <c r="D390" s="38">
        <f t="shared" si="47"/>
        <v>-94.194600436398119</v>
      </c>
      <c r="E390" s="3">
        <f t="shared" si="48"/>
        <v>-72.868217054266211</v>
      </c>
      <c r="F390" s="42">
        <f t="shared" si="49"/>
        <v>-167.06281749066432</v>
      </c>
      <c r="G390" s="43">
        <f t="shared" si="45"/>
        <v>1.9666100351448837E-17</v>
      </c>
      <c r="H390" s="42">
        <f>'7. JGEN 156.25 MHz Calcs'!C387</f>
        <v>-134.73520591299999</v>
      </c>
      <c r="I390" s="43">
        <f t="shared" si="50"/>
        <v>3.361084326860536E-14</v>
      </c>
      <c r="J390" s="43">
        <f t="shared" si="51"/>
        <v>3.3610849022038363E-14</v>
      </c>
      <c r="K390" s="43">
        <f t="shared" si="52"/>
        <v>-134.73520516958396</v>
      </c>
      <c r="L390" s="22">
        <f t="shared" si="46"/>
        <v>0</v>
      </c>
      <c r="M390" s="24">
        <f t="shared" si="53"/>
        <v>0</v>
      </c>
      <c r="N390" s="9"/>
    </row>
    <row r="391" spans="1:14" x14ac:dyDescent="0.25">
      <c r="A391" s="2">
        <v>365</v>
      </c>
      <c r="B391" s="48">
        <f>'1. 50 MHz AWG Meas Data'!A367</f>
        <v>6752.3876104399997</v>
      </c>
      <c r="C391" s="38">
        <f>'1. 50 MHz AWG Meas Data'!B367</f>
        <v>-104.47759859200001</v>
      </c>
      <c r="D391" s="38">
        <f t="shared" si="47"/>
        <v>-94.580598158398132</v>
      </c>
      <c r="E391" s="3">
        <f t="shared" si="48"/>
        <v>-73.178294573635</v>
      </c>
      <c r="F391" s="42">
        <f t="shared" si="49"/>
        <v>-167.75889273203313</v>
      </c>
      <c r="G391" s="43">
        <f t="shared" si="45"/>
        <v>1.6753699703401202E-17</v>
      </c>
      <c r="H391" s="42">
        <f>'7. JGEN 156.25 MHz Calcs'!C388</f>
        <v>-134.905234202</v>
      </c>
      <c r="I391" s="43">
        <f t="shared" si="50"/>
        <v>3.2320389045234263E-14</v>
      </c>
      <c r="J391" s="43">
        <f t="shared" si="51"/>
        <v>3.2320393387484513E-14</v>
      </c>
      <c r="K391" s="43">
        <f t="shared" si="52"/>
        <v>-134.90523361852462</v>
      </c>
      <c r="L391" s="22">
        <f t="shared" si="46"/>
        <v>0</v>
      </c>
      <c r="M391" s="24">
        <f t="shared" si="53"/>
        <v>0</v>
      </c>
      <c r="N391" s="9"/>
    </row>
    <row r="392" spans="1:14" x14ac:dyDescent="0.25">
      <c r="A392" s="2">
        <v>366</v>
      </c>
      <c r="B392" s="48">
        <f>'1. 50 MHz AWG Meas Data'!A368</f>
        <v>6873.9964311800004</v>
      </c>
      <c r="C392" s="38">
        <f>'1. 50 MHz AWG Meas Data'!B368</f>
        <v>-104.70969234499999</v>
      </c>
      <c r="D392" s="38">
        <f t="shared" si="47"/>
        <v>-94.812691911398119</v>
      </c>
      <c r="E392" s="3">
        <f t="shared" si="48"/>
        <v>-73.488372093024481</v>
      </c>
      <c r="F392" s="42">
        <f t="shared" si="49"/>
        <v>-168.30106400442259</v>
      </c>
      <c r="G392" s="43">
        <f t="shared" si="45"/>
        <v>1.4787460568093876E-17</v>
      </c>
      <c r="H392" s="42">
        <f>'7. JGEN 156.25 MHz Calcs'!C389</f>
        <v>-134.83774318499999</v>
      </c>
      <c r="I392" s="43">
        <f t="shared" si="50"/>
        <v>3.282658324201903E-14</v>
      </c>
      <c r="J392" s="43">
        <f t="shared" si="51"/>
        <v>3.2826586572688222E-14</v>
      </c>
      <c r="K392" s="43">
        <f t="shared" si="52"/>
        <v>-134.83774274435373</v>
      </c>
      <c r="L392" s="22">
        <f t="shared" si="46"/>
        <v>0</v>
      </c>
      <c r="M392" s="24">
        <f t="shared" si="53"/>
        <v>0</v>
      </c>
      <c r="N392" s="9"/>
    </row>
    <row r="393" spans="1:14" x14ac:dyDescent="0.25">
      <c r="A393" s="2">
        <v>367</v>
      </c>
      <c r="B393" s="48">
        <f>'1. 50 MHz AWG Meas Data'!A369</f>
        <v>6997.7953965200004</v>
      </c>
      <c r="C393" s="38">
        <f>'1. 50 MHz AWG Meas Data'!B369</f>
        <v>-105.005217242</v>
      </c>
      <c r="D393" s="38">
        <f t="shared" si="47"/>
        <v>-95.108216808398126</v>
      </c>
      <c r="E393" s="3">
        <f t="shared" si="48"/>
        <v>-73.798449612406756</v>
      </c>
      <c r="F393" s="42">
        <f t="shared" si="49"/>
        <v>-168.90666642080487</v>
      </c>
      <c r="G393" s="43">
        <f t="shared" si="45"/>
        <v>1.2862736054075718E-17</v>
      </c>
      <c r="H393" s="42">
        <f>'7. JGEN 156.25 MHz Calcs'!C390</f>
        <v>-135.14183585000001</v>
      </c>
      <c r="I393" s="43">
        <f t="shared" si="50"/>
        <v>3.0606693537859064E-14</v>
      </c>
      <c r="J393" s="43">
        <f t="shared" si="51"/>
        <v>3.0606696240698745E-14</v>
      </c>
      <c r="K393" s="43">
        <f t="shared" si="52"/>
        <v>-135.1418354664799</v>
      </c>
      <c r="L393" s="22">
        <f t="shared" si="46"/>
        <v>0</v>
      </c>
      <c r="M393" s="24">
        <f t="shared" si="53"/>
        <v>0</v>
      </c>
      <c r="N393" s="9"/>
    </row>
    <row r="394" spans="1:14" x14ac:dyDescent="0.25">
      <c r="A394" s="2">
        <v>368</v>
      </c>
      <c r="B394" s="48">
        <f>'1. 50 MHz AWG Meas Data'!A370</f>
        <v>7123.8239504200001</v>
      </c>
      <c r="C394" s="38">
        <f>'1. 50 MHz AWG Meas Data'!B370</f>
        <v>-103.72881114899999</v>
      </c>
      <c r="D394" s="38">
        <f t="shared" si="47"/>
        <v>-93.83181071539812</v>
      </c>
      <c r="E394" s="3">
        <f t="shared" si="48"/>
        <v>-74.108527131783745</v>
      </c>
      <c r="F394" s="42">
        <f t="shared" si="49"/>
        <v>-167.94033784718187</v>
      </c>
      <c r="G394" s="43">
        <f t="shared" si="45"/>
        <v>1.6068162503982293E-17</v>
      </c>
      <c r="H394" s="42">
        <f>'7. JGEN 156.25 MHz Calcs'!C391</f>
        <v>-135.12306158600001</v>
      </c>
      <c r="I394" s="43">
        <f t="shared" si="50"/>
        <v>3.0739290653058259E-14</v>
      </c>
      <c r="J394" s="43">
        <f t="shared" si="51"/>
        <v>3.0739294852664415E-14</v>
      </c>
      <c r="K394" s="43">
        <f t="shared" si="52"/>
        <v>-135.12306099266635</v>
      </c>
      <c r="L394" s="22">
        <f t="shared" si="46"/>
        <v>0</v>
      </c>
      <c r="M394" s="24">
        <f t="shared" si="53"/>
        <v>0</v>
      </c>
      <c r="N394" s="9"/>
    </row>
    <row r="395" spans="1:14" x14ac:dyDescent="0.25">
      <c r="A395" s="2">
        <v>369</v>
      </c>
      <c r="B395" s="48">
        <f>'1. 50 MHz AWG Meas Data'!A371</f>
        <v>7252.1222472199997</v>
      </c>
      <c r="C395" s="38">
        <f>'1. 50 MHz AWG Meas Data'!B371</f>
        <v>-103.143885385</v>
      </c>
      <c r="D395" s="38">
        <f t="shared" si="47"/>
        <v>-93.24688495139813</v>
      </c>
      <c r="E395" s="3">
        <f t="shared" si="48"/>
        <v>-74.418604651167172</v>
      </c>
      <c r="F395" s="42">
        <f t="shared" si="49"/>
        <v>-167.66548960256529</v>
      </c>
      <c r="G395" s="43">
        <f t="shared" si="45"/>
        <v>1.7117921866640434E-17</v>
      </c>
      <c r="H395" s="42">
        <f>'7. JGEN 156.25 MHz Calcs'!C392</f>
        <v>-135.28561494100001</v>
      </c>
      <c r="I395" s="43">
        <f t="shared" si="50"/>
        <v>2.9610006716415408E-14</v>
      </c>
      <c r="J395" s="43">
        <f t="shared" si="51"/>
        <v>2.961001166445928E-14</v>
      </c>
      <c r="K395" s="43">
        <f t="shared" si="52"/>
        <v>-135.28561421526294</v>
      </c>
      <c r="L395" s="22">
        <f t="shared" si="46"/>
        <v>0</v>
      </c>
      <c r="M395" s="24">
        <f t="shared" si="53"/>
        <v>0</v>
      </c>
      <c r="N395" s="9"/>
    </row>
    <row r="396" spans="1:14" x14ac:dyDescent="0.25">
      <c r="A396" s="2">
        <v>370</v>
      </c>
      <c r="B396" s="48">
        <f>'1. 50 MHz AWG Meas Data'!A372</f>
        <v>7382.7311644199999</v>
      </c>
      <c r="C396" s="38">
        <f>'1. 50 MHz AWG Meas Data'!B372</f>
        <v>-103.405483377</v>
      </c>
      <c r="D396" s="38">
        <f t="shared" si="47"/>
        <v>-93.508482943398121</v>
      </c>
      <c r="E396" s="3">
        <f t="shared" si="48"/>
        <v>-74.728682170545355</v>
      </c>
      <c r="F396" s="42">
        <f t="shared" si="49"/>
        <v>-168.23716511394349</v>
      </c>
      <c r="G396" s="43">
        <f t="shared" si="45"/>
        <v>1.5006640843035654E-17</v>
      </c>
      <c r="H396" s="42">
        <f>'7. JGEN 156.25 MHz Calcs'!C393</f>
        <v>-135.194249195</v>
      </c>
      <c r="I396" s="43">
        <f t="shared" si="50"/>
        <v>3.0239533040743638E-14</v>
      </c>
      <c r="J396" s="43">
        <f t="shared" si="51"/>
        <v>3.02395367643338E-14</v>
      </c>
      <c r="K396" s="43">
        <f t="shared" si="52"/>
        <v>-135.19424866022504</v>
      </c>
      <c r="L396" s="22">
        <f t="shared" si="46"/>
        <v>0</v>
      </c>
      <c r="M396" s="24">
        <f t="shared" si="53"/>
        <v>0</v>
      </c>
      <c r="N396" s="9"/>
    </row>
    <row r="397" spans="1:14" x14ac:dyDescent="0.25">
      <c r="A397" s="2">
        <v>371</v>
      </c>
      <c r="B397" s="48">
        <f>'1. 50 MHz AWG Meas Data'!A373</f>
        <v>7515.6923157199999</v>
      </c>
      <c r="C397" s="38">
        <f>'1. 50 MHz AWG Meas Data'!B373</f>
        <v>-102.40991800800001</v>
      </c>
      <c r="D397" s="38">
        <f t="shared" si="47"/>
        <v>-92.512917574398131</v>
      </c>
      <c r="E397" s="3">
        <f t="shared" si="48"/>
        <v>-75.03875968992196</v>
      </c>
      <c r="F397" s="42">
        <f t="shared" si="49"/>
        <v>-167.55167726432009</v>
      </c>
      <c r="G397" s="43">
        <f t="shared" si="45"/>
        <v>1.7572448272393133E-17</v>
      </c>
      <c r="H397" s="42">
        <f>'7. JGEN 156.25 MHz Calcs'!C394</f>
        <v>-135.33104851600001</v>
      </c>
      <c r="I397" s="43">
        <f t="shared" si="50"/>
        <v>2.9301857258936573E-14</v>
      </c>
      <c r="J397" s="43">
        <f t="shared" si="51"/>
        <v>2.9301862528072039E-14</v>
      </c>
      <c r="K397" s="43">
        <f t="shared" si="52"/>
        <v>-135.33104773504056</v>
      </c>
      <c r="L397" s="22">
        <f t="shared" si="46"/>
        <v>0</v>
      </c>
      <c r="M397" s="24">
        <f t="shared" si="53"/>
        <v>0</v>
      </c>
      <c r="N397" s="9"/>
    </row>
    <row r="398" spans="1:14" x14ac:dyDescent="0.25">
      <c r="A398" s="2">
        <v>372</v>
      </c>
      <c r="B398" s="48">
        <f>'1. 50 MHz AWG Meas Data'!A374</f>
        <v>7651.0480642700004</v>
      </c>
      <c r="C398" s="38">
        <f>'1. 50 MHz AWG Meas Data'!B374</f>
        <v>-103.250510635</v>
      </c>
      <c r="D398" s="38">
        <f t="shared" si="47"/>
        <v>-93.353510201398123</v>
      </c>
      <c r="E398" s="3">
        <f t="shared" si="48"/>
        <v>-75.348837209295127</v>
      </c>
      <c r="F398" s="42">
        <f t="shared" si="49"/>
        <v>-168.70234741069325</v>
      </c>
      <c r="G398" s="43">
        <f t="shared" si="45"/>
        <v>1.3482339499438517E-17</v>
      </c>
      <c r="H398" s="42">
        <f>'7. JGEN 156.25 MHz Calcs'!C395</f>
        <v>-135.421343939</v>
      </c>
      <c r="I398" s="43">
        <f t="shared" si="50"/>
        <v>2.8698923466803466E-14</v>
      </c>
      <c r="J398" s="43">
        <f t="shared" si="51"/>
        <v>2.8698926633707418E-14</v>
      </c>
      <c r="K398" s="43">
        <f t="shared" si="52"/>
        <v>-135.42134345975944</v>
      </c>
      <c r="L398" s="22">
        <f t="shared" si="46"/>
        <v>0</v>
      </c>
      <c r="M398" s="24">
        <f t="shared" si="53"/>
        <v>0</v>
      </c>
      <c r="N398" s="9"/>
    </row>
    <row r="399" spans="1:14" x14ac:dyDescent="0.25">
      <c r="A399" s="2">
        <v>373</v>
      </c>
      <c r="B399" s="48">
        <f>'1. 50 MHz AWG Meas Data'!A375</f>
        <v>7788.8415361799998</v>
      </c>
      <c r="C399" s="38">
        <f>'1. 50 MHz AWG Meas Data'!B375</f>
        <v>-103.35032861800001</v>
      </c>
      <c r="D399" s="38">
        <f t="shared" si="47"/>
        <v>-93.453328184398131</v>
      </c>
      <c r="E399" s="3">
        <f t="shared" si="48"/>
        <v>-75.658914728685829</v>
      </c>
      <c r="F399" s="42">
        <f t="shared" si="49"/>
        <v>-169.11224291308395</v>
      </c>
      <c r="G399" s="43">
        <f t="shared" si="45"/>
        <v>1.2268054840478631E-17</v>
      </c>
      <c r="H399" s="42">
        <f>'7. JGEN 156.25 MHz Calcs'!C396</f>
        <v>-135.581029132</v>
      </c>
      <c r="I399" s="43">
        <f t="shared" si="50"/>
        <v>2.7662860508902625E-14</v>
      </c>
      <c r="J399" s="43">
        <f t="shared" si="51"/>
        <v>2.7662863229249679E-14</v>
      </c>
      <c r="K399" s="43">
        <f t="shared" si="52"/>
        <v>-135.58102870491774</v>
      </c>
      <c r="L399" s="22">
        <f t="shared" si="46"/>
        <v>0</v>
      </c>
      <c r="M399" s="24">
        <f t="shared" si="53"/>
        <v>0</v>
      </c>
      <c r="N399" s="9"/>
    </row>
    <row r="400" spans="1:14" x14ac:dyDescent="0.25">
      <c r="A400" s="2">
        <v>374</v>
      </c>
      <c r="B400" s="48">
        <f>'1. 50 MHz AWG Meas Data'!A376</f>
        <v>7929.1166342300003</v>
      </c>
      <c r="C400" s="38">
        <f>'1. 50 MHz AWG Meas Data'!B376</f>
        <v>-103.312236406</v>
      </c>
      <c r="D400" s="38">
        <f t="shared" si="47"/>
        <v>-93.415235972398122</v>
      </c>
      <c r="E400" s="3">
        <f t="shared" si="48"/>
        <v>-75.968992248068986</v>
      </c>
      <c r="F400" s="42">
        <f t="shared" si="49"/>
        <v>-169.38422822046709</v>
      </c>
      <c r="G400" s="43">
        <f t="shared" si="45"/>
        <v>1.1523308209642101E-17</v>
      </c>
      <c r="H400" s="42">
        <f>'7. JGEN 156.25 MHz Calcs'!C397</f>
        <v>-135.636438454</v>
      </c>
      <c r="I400" s="43">
        <f t="shared" si="50"/>
        <v>2.7312166706405254E-14</v>
      </c>
      <c r="J400" s="43">
        <f t="shared" si="51"/>
        <v>2.731216913731137E-14</v>
      </c>
      <c r="K400" s="43">
        <f t="shared" si="52"/>
        <v>-135.63643806745833</v>
      </c>
      <c r="L400" s="22">
        <f t="shared" si="46"/>
        <v>0</v>
      </c>
      <c r="M400" s="24">
        <f t="shared" si="53"/>
        <v>0</v>
      </c>
      <c r="N400" s="9"/>
    </row>
    <row r="401" spans="1:14" x14ac:dyDescent="0.25">
      <c r="A401" s="2">
        <v>375</v>
      </c>
      <c r="B401" s="48">
        <f>'1. 50 MHz AWG Meas Data'!A377</f>
        <v>8071.9180518900002</v>
      </c>
      <c r="C401" s="38">
        <f>'1. 50 MHz AWG Meas Data'!B377</f>
        <v>-103.241845872</v>
      </c>
      <c r="D401" s="38">
        <f t="shared" si="47"/>
        <v>-93.344845438398124</v>
      </c>
      <c r="E401" s="3">
        <f t="shared" si="48"/>
        <v>-76.279069767446373</v>
      </c>
      <c r="F401" s="42">
        <f t="shared" si="49"/>
        <v>-169.6239152058445</v>
      </c>
      <c r="G401" s="43">
        <f t="shared" si="45"/>
        <v>1.0904568360430075E-17</v>
      </c>
      <c r="H401" s="42">
        <f>'7. JGEN 156.25 MHz Calcs'!C398</f>
        <v>-135.70180401100001</v>
      </c>
      <c r="I401" s="43">
        <f t="shared" si="50"/>
        <v>2.6904170024667044E-14</v>
      </c>
      <c r="J401" s="43">
        <f t="shared" si="51"/>
        <v>2.69041722345402E-14</v>
      </c>
      <c r="K401" s="43">
        <f t="shared" si="52"/>
        <v>-135.70180365427626</v>
      </c>
      <c r="L401" s="22">
        <f t="shared" si="46"/>
        <v>0</v>
      </c>
      <c r="M401" s="24">
        <f t="shared" si="53"/>
        <v>0</v>
      </c>
      <c r="N401" s="9"/>
    </row>
    <row r="402" spans="1:14" x14ac:dyDescent="0.25">
      <c r="A402" s="2">
        <v>376</v>
      </c>
      <c r="B402" s="48">
        <f>'1. 50 MHz AWG Meas Data'!A378</f>
        <v>8217.2912875500006</v>
      </c>
      <c r="C402" s="38">
        <f>'1. 50 MHz AWG Meas Data'!B378</f>
        <v>-103.14710531199999</v>
      </c>
      <c r="D402" s="38">
        <f t="shared" si="47"/>
        <v>-93.250104878398119</v>
      </c>
      <c r="E402" s="3">
        <f t="shared" si="48"/>
        <v>-76.589147286823305</v>
      </c>
      <c r="F402" s="42">
        <f t="shared" si="49"/>
        <v>-169.83925216522141</v>
      </c>
      <c r="G402" s="43">
        <f t="shared" si="45"/>
        <v>1.0377070887398271E-17</v>
      </c>
      <c r="H402" s="42">
        <f>'7. JGEN 156.25 MHz Calcs'!C399</f>
        <v>-135.89444858100001</v>
      </c>
      <c r="I402" s="43">
        <f t="shared" si="50"/>
        <v>2.5736835214909324E-14</v>
      </c>
      <c r="J402" s="43">
        <f t="shared" si="51"/>
        <v>2.5736837306922482E-14</v>
      </c>
      <c r="K402" s="43">
        <f t="shared" si="52"/>
        <v>-135.8944482279847</v>
      </c>
      <c r="L402" s="22">
        <f t="shared" si="46"/>
        <v>0</v>
      </c>
      <c r="M402" s="24">
        <f t="shared" si="53"/>
        <v>0</v>
      </c>
      <c r="N402" s="9"/>
    </row>
    <row r="403" spans="1:14" x14ac:dyDescent="0.25">
      <c r="A403" s="2">
        <v>377</v>
      </c>
      <c r="B403" s="48">
        <f>'1. 50 MHz AWG Meas Data'!A379</f>
        <v>8365.2826590099994</v>
      </c>
      <c r="C403" s="38">
        <f>'1. 50 MHz AWG Meas Data'!B379</f>
        <v>-101.551001602</v>
      </c>
      <c r="D403" s="38">
        <f t="shared" si="47"/>
        <v>-91.654001168398125</v>
      </c>
      <c r="E403" s="3">
        <f t="shared" si="48"/>
        <v>-76.899224806195107</v>
      </c>
      <c r="F403" s="42">
        <f t="shared" si="49"/>
        <v>-168.55322597459323</v>
      </c>
      <c r="G403" s="43">
        <f t="shared" si="45"/>
        <v>1.3953315124629695E-17</v>
      </c>
      <c r="H403" s="42">
        <f>'7. JGEN 156.25 MHz Calcs'!C400</f>
        <v>-136.044972868</v>
      </c>
      <c r="I403" s="43">
        <f t="shared" si="50"/>
        <v>2.4860090952079704E-14</v>
      </c>
      <c r="J403" s="43">
        <f t="shared" si="51"/>
        <v>2.4860094867893771E-14</v>
      </c>
      <c r="K403" s="43">
        <f t="shared" si="52"/>
        <v>-136.04497218392515</v>
      </c>
      <c r="L403" s="22">
        <f t="shared" si="46"/>
        <v>0</v>
      </c>
      <c r="M403" s="24">
        <f t="shared" si="53"/>
        <v>0</v>
      </c>
      <c r="N403" s="9"/>
    </row>
    <row r="404" spans="1:14" x14ac:dyDescent="0.25">
      <c r="A404" s="2">
        <v>378</v>
      </c>
      <c r="B404" s="48">
        <f>'1. 50 MHz AWG Meas Data'!A380</f>
        <v>8515.9393182500007</v>
      </c>
      <c r="C404" s="38">
        <f>'1. 50 MHz AWG Meas Data'!B380</f>
        <v>-102.66865545</v>
      </c>
      <c r="D404" s="38">
        <f t="shared" si="47"/>
        <v>-92.771655016398128</v>
      </c>
      <c r="E404" s="3">
        <f t="shared" si="48"/>
        <v>-77.20930232557356</v>
      </c>
      <c r="F404" s="42">
        <f t="shared" si="49"/>
        <v>-169.9809573419717</v>
      </c>
      <c r="G404" s="43">
        <f t="shared" si="45"/>
        <v>1.0043943610625212E-17</v>
      </c>
      <c r="H404" s="42">
        <f>'7. JGEN 156.25 MHz Calcs'!C401</f>
        <v>-135.99709056399999</v>
      </c>
      <c r="I404" s="43">
        <f t="shared" si="50"/>
        <v>2.5135697642751259E-14</v>
      </c>
      <c r="J404" s="43">
        <f t="shared" si="51"/>
        <v>2.5135699649474934E-14</v>
      </c>
      <c r="K404" s="43">
        <f t="shared" si="52"/>
        <v>-135.99709021727836</v>
      </c>
      <c r="L404" s="22">
        <f t="shared" si="46"/>
        <v>0</v>
      </c>
      <c r="M404" s="24">
        <f t="shared" si="53"/>
        <v>0</v>
      </c>
      <c r="N404" s="9"/>
    </row>
    <row r="405" spans="1:14" x14ac:dyDescent="0.25">
      <c r="A405" s="2">
        <v>379</v>
      </c>
      <c r="B405" s="48">
        <f>'1. 50 MHz AWG Meas Data'!A381</f>
        <v>8669.3092664399992</v>
      </c>
      <c r="C405" s="38">
        <f>'1. 50 MHz AWG Meas Data'!B381</f>
        <v>-102.062864488</v>
      </c>
      <c r="D405" s="38">
        <f t="shared" si="47"/>
        <v>-92.165864054398128</v>
      </c>
      <c r="E405" s="3">
        <f t="shared" si="48"/>
        <v>-77.519379844958948</v>
      </c>
      <c r="F405" s="42">
        <f t="shared" si="49"/>
        <v>-169.68524389935709</v>
      </c>
      <c r="G405" s="43">
        <f t="shared" si="45"/>
        <v>1.0751662174673729E-17</v>
      </c>
      <c r="H405" s="42">
        <f>'7. JGEN 156.25 MHz Calcs'!C402</f>
        <v>-136.01001210800001</v>
      </c>
      <c r="I405" s="43">
        <f t="shared" si="50"/>
        <v>2.5061022660843429E-14</v>
      </c>
      <c r="J405" s="43">
        <f t="shared" si="51"/>
        <v>2.5061024967178566E-14</v>
      </c>
      <c r="K405" s="43">
        <f t="shared" si="52"/>
        <v>-136.01001170832416</v>
      </c>
      <c r="L405" s="22">
        <f t="shared" si="46"/>
        <v>0</v>
      </c>
      <c r="M405" s="24">
        <f t="shared" si="53"/>
        <v>0</v>
      </c>
      <c r="N405" s="9"/>
    </row>
    <row r="406" spans="1:14" x14ac:dyDescent="0.25">
      <c r="A406" s="2">
        <v>380</v>
      </c>
      <c r="B406" s="48">
        <f>'1. 50 MHz AWG Meas Data'!A382</f>
        <v>8825.4413692300004</v>
      </c>
      <c r="C406" s="38">
        <f>'1. 50 MHz AWG Meas Data'!B382</f>
        <v>-103.51402577</v>
      </c>
      <c r="D406" s="38">
        <f t="shared" si="47"/>
        <v>-93.617025336398129</v>
      </c>
      <c r="E406" s="3">
        <f t="shared" si="48"/>
        <v>-77.829457364333592</v>
      </c>
      <c r="F406" s="42">
        <f t="shared" si="49"/>
        <v>-171.44648270073174</v>
      </c>
      <c r="G406" s="43">
        <f t="shared" si="45"/>
        <v>7.1672364115824126E-18</v>
      </c>
      <c r="H406" s="42">
        <f>'7. JGEN 156.25 MHz Calcs'!C403</f>
        <v>-136.10394621399999</v>
      </c>
      <c r="I406" s="43">
        <f t="shared" si="50"/>
        <v>2.4524794590675012E-14</v>
      </c>
      <c r="J406" s="43">
        <f t="shared" si="51"/>
        <v>2.4524795637967712E-14</v>
      </c>
      <c r="K406" s="43">
        <f t="shared" si="52"/>
        <v>-136.1039460285414</v>
      </c>
      <c r="L406" s="22">
        <f t="shared" si="46"/>
        <v>0</v>
      </c>
      <c r="M406" s="24">
        <f t="shared" si="53"/>
        <v>0</v>
      </c>
      <c r="N406" s="9"/>
    </row>
    <row r="407" spans="1:14" x14ac:dyDescent="0.25">
      <c r="A407" s="2">
        <v>381</v>
      </c>
      <c r="B407" s="48">
        <f>'1. 50 MHz AWG Meas Data'!A383</f>
        <v>8984.3853723499997</v>
      </c>
      <c r="C407" s="38">
        <f>'1. 50 MHz AWG Meas Data'!B383</f>
        <v>-104.497485809</v>
      </c>
      <c r="D407" s="38">
        <f t="shared" si="47"/>
        <v>-94.600485375398122</v>
      </c>
      <c r="E407" s="3">
        <f t="shared" si="48"/>
        <v>-78.139534883722831</v>
      </c>
      <c r="F407" s="42">
        <f t="shared" si="49"/>
        <v>-172.74002025912097</v>
      </c>
      <c r="G407" s="43">
        <f t="shared" si="45"/>
        <v>5.3210577707535333E-18</v>
      </c>
      <c r="H407" s="42">
        <f>'7. JGEN 156.25 MHz Calcs'!C404</f>
        <v>-136.14693276200001</v>
      </c>
      <c r="I407" s="43">
        <f t="shared" si="50"/>
        <v>2.4283245123634208E-14</v>
      </c>
      <c r="J407" s="43">
        <f t="shared" si="51"/>
        <v>2.4283245706621681E-14</v>
      </c>
      <c r="K407" s="43">
        <f t="shared" si="52"/>
        <v>-136.14693265773545</v>
      </c>
      <c r="L407" s="22">
        <f t="shared" si="46"/>
        <v>0</v>
      </c>
      <c r="M407" s="24">
        <f t="shared" si="53"/>
        <v>0</v>
      </c>
      <c r="N407" s="9"/>
    </row>
    <row r="408" spans="1:14" x14ac:dyDescent="0.25">
      <c r="A408" s="2">
        <v>382</v>
      </c>
      <c r="B408" s="48">
        <f>'1. 50 MHz AWG Meas Data'!A384</f>
        <v>9146.1919174100003</v>
      </c>
      <c r="C408" s="38">
        <f>'1. 50 MHz AWG Meas Data'!B384</f>
        <v>-103.42709297499999</v>
      </c>
      <c r="D408" s="38">
        <f t="shared" si="47"/>
        <v>-93.530092541398119</v>
      </c>
      <c r="E408" s="3">
        <f t="shared" si="48"/>
        <v>-78.449612403097134</v>
      </c>
      <c r="F408" s="42">
        <f t="shared" si="49"/>
        <v>-171.97970494449527</v>
      </c>
      <c r="G408" s="43">
        <f t="shared" si="45"/>
        <v>6.3391277721993382E-18</v>
      </c>
      <c r="H408" s="42">
        <f>'7. JGEN 156.25 MHz Calcs'!C405</f>
        <v>-136.35016206399999</v>
      </c>
      <c r="I408" s="43">
        <f t="shared" si="50"/>
        <v>2.317308174257897E-14</v>
      </c>
      <c r="J408" s="43">
        <f t="shared" si="51"/>
        <v>2.3173082609631109E-14</v>
      </c>
      <c r="K408" s="43">
        <f t="shared" si="52"/>
        <v>-136.35016190150287</v>
      </c>
      <c r="L408" s="22">
        <f t="shared" si="46"/>
        <v>0</v>
      </c>
      <c r="M408" s="24">
        <f t="shared" si="53"/>
        <v>0</v>
      </c>
      <c r="N408" s="9"/>
    </row>
    <row r="409" spans="1:14" x14ac:dyDescent="0.25">
      <c r="A409" s="2">
        <v>383</v>
      </c>
      <c r="B409" s="48">
        <f>'1. 50 MHz AWG Meas Data'!A385</f>
        <v>9310.9125580899999</v>
      </c>
      <c r="C409" s="38">
        <f>'1. 50 MHz AWG Meas Data'!B385</f>
        <v>-102.393629834</v>
      </c>
      <c r="D409" s="38">
        <f t="shared" si="47"/>
        <v>-92.49662940039812</v>
      </c>
      <c r="E409" s="3">
        <f t="shared" si="48"/>
        <v>-78.759689922479282</v>
      </c>
      <c r="F409" s="42">
        <f t="shared" si="49"/>
        <v>-171.2563193228774</v>
      </c>
      <c r="G409" s="43">
        <f t="shared" si="45"/>
        <v>7.4880384833941646E-18</v>
      </c>
      <c r="H409" s="42">
        <f>'7. JGEN 156.25 MHz Calcs'!C406</f>
        <v>-136.31307520499999</v>
      </c>
      <c r="I409" s="43">
        <f t="shared" si="50"/>
        <v>2.3371817126444631E-14</v>
      </c>
      <c r="J409" s="43">
        <f t="shared" si="51"/>
        <v>2.3371818325981632E-14</v>
      </c>
      <c r="K409" s="43">
        <f t="shared" si="52"/>
        <v>-136.31307498210236</v>
      </c>
      <c r="L409" s="22">
        <f t="shared" si="46"/>
        <v>0</v>
      </c>
      <c r="M409" s="24">
        <f t="shared" si="53"/>
        <v>0</v>
      </c>
      <c r="N409" s="9"/>
    </row>
    <row r="410" spans="1:14" x14ac:dyDescent="0.25">
      <c r="A410" s="2">
        <v>384</v>
      </c>
      <c r="B410" s="48">
        <f>'1. 50 MHz AWG Meas Data'!A386</f>
        <v>9478.5997765200009</v>
      </c>
      <c r="C410" s="38">
        <f>'1. 50 MHz AWG Meas Data'!B386</f>
        <v>-102.176290407</v>
      </c>
      <c r="D410" s="38">
        <f t="shared" si="47"/>
        <v>-92.279289973398122</v>
      </c>
      <c r="E410" s="3">
        <f t="shared" si="48"/>
        <v>-79.069767441856101</v>
      </c>
      <c r="F410" s="42">
        <f t="shared" si="49"/>
        <v>-171.34905741525421</v>
      </c>
      <c r="G410" s="43">
        <f t="shared" ref="G410:G473" si="54">10^(F410/10)</f>
        <v>7.3298360128734568E-18</v>
      </c>
      <c r="H410" s="42">
        <f>'7. JGEN 156.25 MHz Calcs'!C407</f>
        <v>-136.527734536</v>
      </c>
      <c r="I410" s="43">
        <f t="shared" si="50"/>
        <v>2.224469965823448E-14</v>
      </c>
      <c r="J410" s="43">
        <f t="shared" si="51"/>
        <v>2.2244700865859114E-14</v>
      </c>
      <c r="K410" s="43">
        <f t="shared" si="52"/>
        <v>-136.52773430022938</v>
      </c>
      <c r="L410" s="22">
        <f t="shared" ref="L410:L473" si="55">IF($B410&gt;=$C$13, IF($B410&lt;=$C$14,J410,0),0)</f>
        <v>0</v>
      </c>
      <c r="M410" s="24">
        <f t="shared" si="53"/>
        <v>0</v>
      </c>
      <c r="N410" s="9"/>
    </row>
    <row r="411" spans="1:14" x14ac:dyDescent="0.25">
      <c r="A411" s="2">
        <v>385</v>
      </c>
      <c r="B411" s="48">
        <f>'1. 50 MHz AWG Meas Data'!A387</f>
        <v>9649.3070000299995</v>
      </c>
      <c r="C411" s="38">
        <f>'1. 50 MHz AWG Meas Data'!B387</f>
        <v>-102.622180528</v>
      </c>
      <c r="D411" s="38">
        <f t="shared" ref="D411:D474" si="56">C411+$C$11</f>
        <v>-92.725180094398127</v>
      </c>
      <c r="E411" s="3">
        <f t="shared" ref="E411:E474" si="57">IF(B411&lt;=$C$17,0,-1*$C$18*LOG10(B411/$C$17))</f>
        <v>-79.379844961232919</v>
      </c>
      <c r="F411" s="42">
        <f t="shared" ref="F411:F474" si="58">D411+E411</f>
        <v>-172.10502505563105</v>
      </c>
      <c r="G411" s="43">
        <f t="shared" si="54"/>
        <v>6.1588197591429024E-18</v>
      </c>
      <c r="H411" s="42">
        <f>'7. JGEN 156.25 MHz Calcs'!C408</f>
        <v>-136.53819481100001</v>
      </c>
      <c r="I411" s="43">
        <f t="shared" ref="I411:I474" si="59">10^(H411/10)</f>
        <v>2.2191186272574634E-14</v>
      </c>
      <c r="J411" s="43">
        <f t="shared" ref="J411:J474" si="60">SQRT(G411^2+I411^2)</f>
        <v>2.2191187127217095E-14</v>
      </c>
      <c r="K411" s="43">
        <f t="shared" ref="K411:K474" si="61">10*LOG10(J411)</f>
        <v>-136.53819464374149</v>
      </c>
      <c r="L411" s="22">
        <f t="shared" si="55"/>
        <v>0</v>
      </c>
      <c r="M411" s="24">
        <f t="shared" si="53"/>
        <v>0</v>
      </c>
      <c r="N411" s="9"/>
    </row>
    <row r="412" spans="1:14" x14ac:dyDescent="0.25">
      <c r="A412" s="2">
        <v>386</v>
      </c>
      <c r="B412" s="48">
        <f>'1. 50 MHz AWG Meas Data'!A388</f>
        <v>9823.0886181700007</v>
      </c>
      <c r="C412" s="38">
        <f>'1. 50 MHz AWG Meas Data'!B388</f>
        <v>-102.496566391</v>
      </c>
      <c r="D412" s="38">
        <f t="shared" si="56"/>
        <v>-92.599565957398127</v>
      </c>
      <c r="E412" s="3">
        <f t="shared" si="57"/>
        <v>-79.689922480627345</v>
      </c>
      <c r="F412" s="42">
        <f t="shared" si="58"/>
        <v>-172.28948843802547</v>
      </c>
      <c r="G412" s="43">
        <f t="shared" si="54"/>
        <v>5.9027060493563301E-18</v>
      </c>
      <c r="H412" s="42">
        <f>'7. JGEN 156.25 MHz Calcs'!C409</f>
        <v>-136.87122895900001</v>
      </c>
      <c r="I412" s="43">
        <f t="shared" si="59"/>
        <v>2.055308905932164E-14</v>
      </c>
      <c r="J412" s="43">
        <f t="shared" si="60"/>
        <v>2.0553089906929945E-14</v>
      </c>
      <c r="K412" s="43">
        <f t="shared" si="61"/>
        <v>-136.87122877989719</v>
      </c>
      <c r="L412" s="22">
        <f t="shared" si="55"/>
        <v>0</v>
      </c>
      <c r="M412" s="24">
        <f t="shared" ref="M412:M475" si="62">((L412+L411)/2)*($B412-$B411)</f>
        <v>0</v>
      </c>
      <c r="N412" s="9"/>
    </row>
    <row r="413" spans="1:14" x14ac:dyDescent="0.25">
      <c r="A413" s="2">
        <v>387</v>
      </c>
      <c r="B413" s="48">
        <f>'1. 50 MHz AWG Meas Data'!A389</f>
        <v>10000</v>
      </c>
      <c r="C413" s="38">
        <f>'1. 50 MHz AWG Meas Data'!B389</f>
        <v>-102.344732635</v>
      </c>
      <c r="D413" s="38">
        <f t="shared" si="56"/>
        <v>-92.447732201398125</v>
      </c>
      <c r="E413" s="3">
        <f t="shared" si="57"/>
        <v>-80</v>
      </c>
      <c r="F413" s="42">
        <f t="shared" si="58"/>
        <v>-172.44773220139814</v>
      </c>
      <c r="G413" s="43">
        <f t="shared" si="54"/>
        <v>5.6915005199346313E-18</v>
      </c>
      <c r="H413" s="42">
        <f>'7. JGEN 156.25 MHz Calcs'!C410</f>
        <v>-136.75190887599999</v>
      </c>
      <c r="I413" s="43">
        <f t="shared" si="59"/>
        <v>2.1125602916772685E-14</v>
      </c>
      <c r="J413" s="43">
        <f t="shared" si="60"/>
        <v>2.1125603683453232E-14</v>
      </c>
      <c r="K413" s="43">
        <f t="shared" si="61"/>
        <v>-136.75190871838788</v>
      </c>
      <c r="L413" s="22">
        <f t="shared" si="55"/>
        <v>0</v>
      </c>
      <c r="M413" s="24">
        <f t="shared" si="62"/>
        <v>0</v>
      </c>
      <c r="N413" s="9"/>
    </row>
    <row r="414" spans="1:14" x14ac:dyDescent="0.25">
      <c r="A414" s="2">
        <v>388</v>
      </c>
      <c r="B414" s="48">
        <f>'1. 50 MHz AWG Meas Data'!A390</f>
        <v>10180.097511800001</v>
      </c>
      <c r="C414" s="38">
        <f>'1. 50 MHz AWG Meas Data'!B390</f>
        <v>-102.86433045699999</v>
      </c>
      <c r="D414" s="38">
        <f t="shared" si="56"/>
        <v>-92.967330023398119</v>
      </c>
      <c r="E414" s="3">
        <f t="shared" si="57"/>
        <v>-80.310077519376705</v>
      </c>
      <c r="F414" s="42">
        <f t="shared" si="58"/>
        <v>-173.27740754277482</v>
      </c>
      <c r="G414" s="43">
        <f t="shared" si="54"/>
        <v>4.7017468873862774E-18</v>
      </c>
      <c r="H414" s="42">
        <f>'7. JGEN 156.25 MHz Calcs'!C411</f>
        <v>-136.89214944299999</v>
      </c>
      <c r="I414" s="43">
        <f t="shared" si="59"/>
        <v>2.045432045513125E-14</v>
      </c>
      <c r="J414" s="43">
        <f t="shared" si="60"/>
        <v>2.0454320995516435E-14</v>
      </c>
      <c r="K414" s="43">
        <f t="shared" si="61"/>
        <v>-136.89214932826323</v>
      </c>
      <c r="L414" s="22">
        <f t="shared" si="55"/>
        <v>0</v>
      </c>
      <c r="M414" s="24">
        <f t="shared" si="62"/>
        <v>0</v>
      </c>
      <c r="N414" s="9"/>
    </row>
    <row r="415" spans="1:14" x14ac:dyDescent="0.25">
      <c r="A415" s="2">
        <v>389</v>
      </c>
      <c r="B415" s="48">
        <f>'1. 50 MHz AWG Meas Data'!A391</f>
        <v>10363.438534999999</v>
      </c>
      <c r="C415" s="38">
        <f>'1. 50 MHz AWG Meas Data'!B391</f>
        <v>-104.15358331</v>
      </c>
      <c r="D415" s="38">
        <f t="shared" si="56"/>
        <v>-94.256582876398127</v>
      </c>
      <c r="E415" s="3">
        <f t="shared" si="57"/>
        <v>-80.620155038794209</v>
      </c>
      <c r="F415" s="42">
        <f t="shared" si="58"/>
        <v>-174.87673791519234</v>
      </c>
      <c r="G415" s="43">
        <f t="shared" si="54"/>
        <v>3.2533156958934456E-18</v>
      </c>
      <c r="H415" s="42">
        <f>'7. JGEN 156.25 MHz Calcs'!C412</f>
        <v>-137.02831294500001</v>
      </c>
      <c r="I415" s="43">
        <f t="shared" si="59"/>
        <v>1.982296916880866E-14</v>
      </c>
      <c r="J415" s="43">
        <f t="shared" si="60"/>
        <v>1.9822969435773283E-14</v>
      </c>
      <c r="K415" s="43">
        <f t="shared" si="61"/>
        <v>-137.02831288651169</v>
      </c>
      <c r="L415" s="22">
        <f t="shared" si="55"/>
        <v>0</v>
      </c>
      <c r="M415" s="24">
        <f t="shared" si="62"/>
        <v>0</v>
      </c>
      <c r="N415" s="9"/>
    </row>
    <row r="416" spans="1:14" x14ac:dyDescent="0.25">
      <c r="A416" s="2">
        <v>390</v>
      </c>
      <c r="B416" s="48">
        <f>'1. 50 MHz AWG Meas Data'!A392</f>
        <v>10550.0814844</v>
      </c>
      <c r="C416" s="38">
        <f>'1. 50 MHz AWG Meas Data'!B392</f>
        <v>-102.632842723</v>
      </c>
      <c r="D416" s="38">
        <f t="shared" si="56"/>
        <v>-92.735842289398121</v>
      </c>
      <c r="E416" s="3">
        <f t="shared" si="57"/>
        <v>-80.930232558196309</v>
      </c>
      <c r="F416" s="42">
        <f t="shared" si="58"/>
        <v>-173.66607484759442</v>
      </c>
      <c r="G416" s="43">
        <f t="shared" si="54"/>
        <v>4.2992481716357203E-18</v>
      </c>
      <c r="H416" s="42">
        <f>'7. JGEN 156.25 MHz Calcs'!C413</f>
        <v>-136.90865119200001</v>
      </c>
      <c r="I416" s="43">
        <f t="shared" si="59"/>
        <v>2.0376748293231894E-14</v>
      </c>
      <c r="J416" s="43">
        <f t="shared" si="60"/>
        <v>2.0376748746776649E-14</v>
      </c>
      <c r="K416" s="43">
        <f t="shared" si="61"/>
        <v>-136.90865109533496</v>
      </c>
      <c r="L416" s="22">
        <f t="shared" si="55"/>
        <v>0</v>
      </c>
      <c r="M416" s="24">
        <f t="shared" si="62"/>
        <v>0</v>
      </c>
      <c r="N416" s="9"/>
    </row>
    <row r="417" spans="1:14" x14ac:dyDescent="0.25">
      <c r="A417" s="2">
        <v>391</v>
      </c>
      <c r="B417" s="48">
        <f>'1. 50 MHz AWG Meas Data'!A393</f>
        <v>10740.085826799999</v>
      </c>
      <c r="C417" s="38">
        <f>'1. 50 MHz AWG Meas Data'!B393</f>
        <v>-101.766652052</v>
      </c>
      <c r="D417" s="38">
        <f t="shared" si="56"/>
        <v>-91.869651618398123</v>
      </c>
      <c r="E417" s="3">
        <f t="shared" si="57"/>
        <v>-81.240310077471477</v>
      </c>
      <c r="F417" s="42">
        <f t="shared" si="58"/>
        <v>-173.1099616958696</v>
      </c>
      <c r="G417" s="43">
        <f t="shared" si="54"/>
        <v>4.8865666920330958E-18</v>
      </c>
      <c r="H417" s="42">
        <f>'7. JGEN 156.25 MHz Calcs'!C414</f>
        <v>-137.06237879400001</v>
      </c>
      <c r="I417" s="43">
        <f t="shared" si="59"/>
        <v>1.9668086996166486E-14</v>
      </c>
      <c r="J417" s="43">
        <f t="shared" si="60"/>
        <v>1.9668087603204009E-14</v>
      </c>
      <c r="K417" s="43">
        <f t="shared" si="61"/>
        <v>-137.06237865995899</v>
      </c>
      <c r="L417" s="22">
        <f t="shared" si="55"/>
        <v>0</v>
      </c>
      <c r="M417" s="24">
        <f t="shared" si="62"/>
        <v>0</v>
      </c>
      <c r="N417" s="9"/>
    </row>
    <row r="418" spans="1:14" x14ac:dyDescent="0.25">
      <c r="A418" s="2">
        <v>392</v>
      </c>
      <c r="B418" s="48">
        <f>'1. 50 MHz AWG Meas Data'!A394</f>
        <v>10933.5121002</v>
      </c>
      <c r="C418" s="38">
        <f>'1. 50 MHz AWG Meas Data'!B394</f>
        <v>-102.054717467</v>
      </c>
      <c r="D418" s="38">
        <f t="shared" si="56"/>
        <v>-92.157717033398129</v>
      </c>
      <c r="E418" s="3">
        <f t="shared" si="57"/>
        <v>-81.550387596860062</v>
      </c>
      <c r="F418" s="42">
        <f t="shared" si="58"/>
        <v>-173.70810463025819</v>
      </c>
      <c r="G418" s="43">
        <f t="shared" si="54"/>
        <v>4.2578419546308892E-18</v>
      </c>
      <c r="H418" s="42">
        <f>'7. JGEN 156.25 MHz Calcs'!C415</f>
        <v>-137.03358151899999</v>
      </c>
      <c r="I418" s="43">
        <f t="shared" si="59"/>
        <v>1.979893583179734E-14</v>
      </c>
      <c r="J418" s="43">
        <f t="shared" si="60"/>
        <v>1.9798936289630481E-14</v>
      </c>
      <c r="K418" s="43">
        <f t="shared" si="61"/>
        <v>-137.03358141857319</v>
      </c>
      <c r="L418" s="22">
        <f t="shared" si="55"/>
        <v>0</v>
      </c>
      <c r="M418" s="24">
        <f t="shared" si="62"/>
        <v>0</v>
      </c>
      <c r="N418" s="9"/>
    </row>
    <row r="419" spans="1:14" x14ac:dyDescent="0.25">
      <c r="A419" s="2">
        <v>393</v>
      </c>
      <c r="B419" s="48">
        <f>'1. 50 MHz AWG Meas Data'!A395</f>
        <v>11130.421932699999</v>
      </c>
      <c r="C419" s="38">
        <f>'1. 50 MHz AWG Meas Data'!B395</f>
        <v>-101.917962191</v>
      </c>
      <c r="D419" s="38">
        <f t="shared" si="56"/>
        <v>-92.020961757398126</v>
      </c>
      <c r="E419" s="3">
        <f t="shared" si="57"/>
        <v>-81.860465116317741</v>
      </c>
      <c r="F419" s="42">
        <f t="shared" si="58"/>
        <v>-173.88142687371587</v>
      </c>
      <c r="G419" s="43">
        <f t="shared" si="54"/>
        <v>4.0912621930245892E-18</v>
      </c>
      <c r="H419" s="42">
        <f>'7. JGEN 156.25 MHz Calcs'!C416</f>
        <v>-137.26906025700001</v>
      </c>
      <c r="I419" s="43">
        <f t="shared" si="59"/>
        <v>1.8754002704444901E-14</v>
      </c>
      <c r="J419" s="43">
        <f t="shared" si="60"/>
        <v>1.8754003150707664E-14</v>
      </c>
      <c r="K419" s="43">
        <f t="shared" si="61"/>
        <v>-137.26906015365702</v>
      </c>
      <c r="L419" s="22">
        <f t="shared" si="55"/>
        <v>0</v>
      </c>
      <c r="M419" s="24">
        <f t="shared" si="62"/>
        <v>0</v>
      </c>
      <c r="N419" s="9"/>
    </row>
    <row r="420" spans="1:14" x14ac:dyDescent="0.25">
      <c r="A420" s="2">
        <v>394</v>
      </c>
      <c r="B420" s="48">
        <f>'1. 50 MHz AWG Meas Data'!A396</f>
        <v>11330.878062199999</v>
      </c>
      <c r="C420" s="38">
        <f>'1. 50 MHz AWG Meas Data'!B396</f>
        <v>-101.823586201</v>
      </c>
      <c r="D420" s="38">
        <f t="shared" si="56"/>
        <v>-91.926585767398123</v>
      </c>
      <c r="E420" s="3">
        <f t="shared" si="57"/>
        <v>-82.170542635638725</v>
      </c>
      <c r="F420" s="42">
        <f t="shared" si="58"/>
        <v>-174.09712840303683</v>
      </c>
      <c r="G420" s="43">
        <f t="shared" si="54"/>
        <v>3.8930247045667008E-18</v>
      </c>
      <c r="H420" s="42">
        <f>'7. JGEN 156.25 MHz Calcs'!C417</f>
        <v>-137.24581319000001</v>
      </c>
      <c r="I420" s="43">
        <f t="shared" si="59"/>
        <v>1.8854658944160765E-14</v>
      </c>
      <c r="J420" s="43">
        <f t="shared" si="60"/>
        <v>1.8854659346067827E-14</v>
      </c>
      <c r="K420" s="43">
        <f t="shared" si="61"/>
        <v>-137.24581309742553</v>
      </c>
      <c r="L420" s="22">
        <f t="shared" si="55"/>
        <v>0</v>
      </c>
      <c r="M420" s="24">
        <f t="shared" si="62"/>
        <v>0</v>
      </c>
      <c r="N420" s="9"/>
    </row>
    <row r="421" spans="1:14" x14ac:dyDescent="0.25">
      <c r="A421" s="2">
        <v>395</v>
      </c>
      <c r="B421" s="48">
        <f>'1. 50 MHz AWG Meas Data'!A397</f>
        <v>11534.944356800001</v>
      </c>
      <c r="C421" s="38">
        <f>'1. 50 MHz AWG Meas Data'!B397</f>
        <v>-101.787036849</v>
      </c>
      <c r="D421" s="38">
        <f t="shared" si="56"/>
        <v>-91.890036415398129</v>
      </c>
      <c r="E421" s="3">
        <f t="shared" si="57"/>
        <v>-82.480620155088999</v>
      </c>
      <c r="F421" s="42">
        <f t="shared" si="58"/>
        <v>-174.37065657048714</v>
      </c>
      <c r="G421" s="43">
        <f t="shared" si="54"/>
        <v>3.655395248260253E-18</v>
      </c>
      <c r="H421" s="42">
        <f>'7. JGEN 156.25 MHz Calcs'!C418</f>
        <v>-137.264501575</v>
      </c>
      <c r="I421" s="43">
        <f t="shared" si="59"/>
        <v>1.8773698653634153E-14</v>
      </c>
      <c r="J421" s="43">
        <f t="shared" si="60"/>
        <v>1.8773699009502077E-14</v>
      </c>
      <c r="K421" s="43">
        <f t="shared" si="61"/>
        <v>-137.2645014926766</v>
      </c>
      <c r="L421" s="22">
        <f t="shared" si="55"/>
        <v>0</v>
      </c>
      <c r="M421" s="24">
        <f t="shared" si="62"/>
        <v>0</v>
      </c>
      <c r="N421" s="9"/>
    </row>
    <row r="422" spans="1:14" x14ac:dyDescent="0.25">
      <c r="A422" s="2">
        <v>396</v>
      </c>
      <c r="B422" s="48">
        <f>'1. 50 MHz AWG Meas Data'!A398</f>
        <v>11742.6858345</v>
      </c>
      <c r="C422" s="38">
        <f>'1. 50 MHz AWG Meas Data'!B398</f>
        <v>-100.60188124699999</v>
      </c>
      <c r="D422" s="38">
        <f t="shared" si="56"/>
        <v>-90.70488081339812</v>
      </c>
      <c r="E422" s="3">
        <f t="shared" si="57"/>
        <v>-82.790697674404882</v>
      </c>
      <c r="F422" s="42">
        <f t="shared" si="58"/>
        <v>-173.49557848780302</v>
      </c>
      <c r="G422" s="43">
        <f t="shared" si="54"/>
        <v>4.4713858818425299E-18</v>
      </c>
      <c r="H422" s="42">
        <f>'7. JGEN 156.25 MHz Calcs'!C419</f>
        <v>-137.40256655799999</v>
      </c>
      <c r="I422" s="43">
        <f t="shared" si="59"/>
        <v>1.8186257843839065E-14</v>
      </c>
      <c r="J422" s="43">
        <f t="shared" si="60"/>
        <v>1.8186258393520357E-14</v>
      </c>
      <c r="K422" s="43">
        <f t="shared" si="61"/>
        <v>-137.4025664267341</v>
      </c>
      <c r="L422" s="22">
        <f t="shared" si="55"/>
        <v>0</v>
      </c>
      <c r="M422" s="24">
        <f t="shared" si="62"/>
        <v>0</v>
      </c>
      <c r="N422" s="9"/>
    </row>
    <row r="423" spans="1:14" x14ac:dyDescent="0.25">
      <c r="A423" s="2">
        <v>397</v>
      </c>
      <c r="B423" s="48">
        <f>'1. 50 MHz AWG Meas Data'!A399</f>
        <v>11954.168684599999</v>
      </c>
      <c r="C423" s="38">
        <f>'1. 50 MHz AWG Meas Data'!B399</f>
        <v>-102.944844123</v>
      </c>
      <c r="D423" s="38">
        <f t="shared" si="56"/>
        <v>-93.047843689398121</v>
      </c>
      <c r="E423" s="3">
        <f t="shared" si="57"/>
        <v>-83.100775193833528</v>
      </c>
      <c r="F423" s="42">
        <f t="shared" si="58"/>
        <v>-176.14861888323165</v>
      </c>
      <c r="G423" s="43">
        <f t="shared" si="54"/>
        <v>2.4273819135119919E-18</v>
      </c>
      <c r="H423" s="42">
        <f>'7. JGEN 156.25 MHz Calcs'!C420</f>
        <v>-137.60155184300001</v>
      </c>
      <c r="I423" s="43">
        <f t="shared" si="59"/>
        <v>1.7371799799002142E-14</v>
      </c>
      <c r="J423" s="43">
        <f t="shared" si="60"/>
        <v>1.7371799968592598E-14</v>
      </c>
      <c r="K423" s="43">
        <f t="shared" si="61"/>
        <v>-137.60155180060246</v>
      </c>
      <c r="L423" s="22">
        <f t="shared" si="55"/>
        <v>0</v>
      </c>
      <c r="M423" s="24">
        <f t="shared" si="62"/>
        <v>0</v>
      </c>
      <c r="N423" s="9"/>
    </row>
    <row r="424" spans="1:14" x14ac:dyDescent="0.25">
      <c r="A424" s="2">
        <v>398</v>
      </c>
      <c r="B424" s="48">
        <f>'1. 50 MHz AWG Meas Data'!A400</f>
        <v>12169.4602882</v>
      </c>
      <c r="C424" s="38">
        <f>'1. 50 MHz AWG Meas Data'!B400</f>
        <v>-102.984220248</v>
      </c>
      <c r="D424" s="38">
        <f t="shared" si="56"/>
        <v>-93.087219814398125</v>
      </c>
      <c r="E424" s="3">
        <f t="shared" si="57"/>
        <v>-83.410852713248175</v>
      </c>
      <c r="F424" s="42">
        <f t="shared" si="58"/>
        <v>-176.49807252764629</v>
      </c>
      <c r="G424" s="43">
        <f t="shared" si="54"/>
        <v>2.2397149413853137E-18</v>
      </c>
      <c r="H424" s="42">
        <f>'7. JGEN 156.25 MHz Calcs'!C421</f>
        <v>-137.46900846099999</v>
      </c>
      <c r="I424" s="43">
        <f t="shared" si="59"/>
        <v>1.7910147144525201E-14</v>
      </c>
      <c r="J424" s="43">
        <f t="shared" si="60"/>
        <v>1.7910147284566569E-14</v>
      </c>
      <c r="K424" s="43">
        <f t="shared" si="61"/>
        <v>-137.46900842704204</v>
      </c>
      <c r="L424" s="22">
        <f t="shared" si="55"/>
        <v>1.7910147284566569E-14</v>
      </c>
      <c r="M424" s="24">
        <f t="shared" si="62"/>
        <v>1.9279521648032664E-12</v>
      </c>
      <c r="N424" s="9"/>
    </row>
    <row r="425" spans="1:14" x14ac:dyDescent="0.25">
      <c r="A425" s="2">
        <v>399</v>
      </c>
      <c r="B425" s="48">
        <f>'1. 50 MHz AWG Meas Data'!A401</f>
        <v>12388.629239899999</v>
      </c>
      <c r="C425" s="38">
        <f>'1. 50 MHz AWG Meas Data'!B401</f>
        <v>-99.856062362599999</v>
      </c>
      <c r="D425" s="38">
        <f t="shared" si="56"/>
        <v>-89.959061928998125</v>
      </c>
      <c r="E425" s="3">
        <f t="shared" si="57"/>
        <v>-83.720930232505168</v>
      </c>
      <c r="F425" s="42">
        <f t="shared" si="58"/>
        <v>-173.67999216150329</v>
      </c>
      <c r="G425" s="43">
        <f t="shared" si="54"/>
        <v>4.2854929387703025E-18</v>
      </c>
      <c r="H425" s="42">
        <f>'7. JGEN 156.25 MHz Calcs'!C422</f>
        <v>-137.70808630900001</v>
      </c>
      <c r="I425" s="43">
        <f t="shared" si="59"/>
        <v>1.6950845641341271E-14</v>
      </c>
      <c r="J425" s="43">
        <f t="shared" si="60"/>
        <v>1.6950846183067914E-14</v>
      </c>
      <c r="K425" s="43">
        <f t="shared" si="61"/>
        <v>-137.70808617020523</v>
      </c>
      <c r="L425" s="22">
        <f t="shared" si="55"/>
        <v>1.6950846183067914E-14</v>
      </c>
      <c r="M425" s="24">
        <f t="shared" si="62"/>
        <v>3.8202236967609903E-12</v>
      </c>
      <c r="N425" s="9"/>
    </row>
    <row r="426" spans="1:14" x14ac:dyDescent="0.25">
      <c r="A426" s="2">
        <v>400</v>
      </c>
      <c r="B426" s="48">
        <f>'1. 50 MHz AWG Meas Data'!A402</f>
        <v>12611.745370000001</v>
      </c>
      <c r="C426" s="38">
        <f>'1. 50 MHz AWG Meas Data'!B402</f>
        <v>-100.840198793</v>
      </c>
      <c r="D426" s="38">
        <f t="shared" si="56"/>
        <v>-90.943198359398124</v>
      </c>
      <c r="E426" s="3">
        <f t="shared" si="57"/>
        <v>-84.031007751920612</v>
      </c>
      <c r="F426" s="42">
        <f t="shared" si="58"/>
        <v>-174.97420611131872</v>
      </c>
      <c r="G426" s="43">
        <f t="shared" si="54"/>
        <v>3.1811151418359262E-18</v>
      </c>
      <c r="H426" s="42">
        <f>'7. JGEN 156.25 MHz Calcs'!C423</f>
        <v>-137.77575429000001</v>
      </c>
      <c r="I426" s="43">
        <f t="shared" si="59"/>
        <v>1.6688779284978055E-14</v>
      </c>
      <c r="J426" s="43">
        <f t="shared" si="60"/>
        <v>1.6688779588160607E-14</v>
      </c>
      <c r="K426" s="43">
        <f t="shared" si="61"/>
        <v>-137.7757542111024</v>
      </c>
      <c r="L426" s="22">
        <f t="shared" si="55"/>
        <v>1.6688779588160607E-14</v>
      </c>
      <c r="M426" s="24">
        <f t="shared" si="62"/>
        <v>3.752771560044386E-12</v>
      </c>
      <c r="N426" s="9"/>
    </row>
    <row r="427" spans="1:14" x14ac:dyDescent="0.25">
      <c r="A427" s="2">
        <v>401</v>
      </c>
      <c r="B427" s="48">
        <f>'1. 50 MHz AWG Meas Data'!A403</f>
        <v>12838.879766100001</v>
      </c>
      <c r="C427" s="38">
        <f>'1. 50 MHz AWG Meas Data'!B403</f>
        <v>-100.804398998</v>
      </c>
      <c r="D427" s="38">
        <f t="shared" si="56"/>
        <v>-90.907398564398122</v>
      </c>
      <c r="E427" s="3">
        <f t="shared" si="57"/>
        <v>-84.341085271352497</v>
      </c>
      <c r="F427" s="42">
        <f t="shared" si="58"/>
        <v>-175.24848383575062</v>
      </c>
      <c r="G427" s="43">
        <f t="shared" si="54"/>
        <v>2.986425026954676E-18</v>
      </c>
      <c r="H427" s="42">
        <f>'7. JGEN 156.25 MHz Calcs'!C424</f>
        <v>-137.850626353</v>
      </c>
      <c r="I427" s="43">
        <f t="shared" si="59"/>
        <v>1.6403531793049337E-14</v>
      </c>
      <c r="J427" s="43">
        <f t="shared" si="60"/>
        <v>1.6403532064903427E-14</v>
      </c>
      <c r="K427" s="43">
        <f t="shared" si="61"/>
        <v>-137.85062628102483</v>
      </c>
      <c r="L427" s="22">
        <f t="shared" si="55"/>
        <v>1.6403532064903427E-14</v>
      </c>
      <c r="M427" s="24">
        <f t="shared" si="62"/>
        <v>3.75820111143585E-12</v>
      </c>
      <c r="N427" s="9"/>
    </row>
    <row r="428" spans="1:14" x14ac:dyDescent="0.25">
      <c r="A428" s="2">
        <v>402</v>
      </c>
      <c r="B428" s="48">
        <f>'1. 50 MHz AWG Meas Data'!A404</f>
        <v>13070.1047961</v>
      </c>
      <c r="C428" s="38">
        <f>'1. 50 MHz AWG Meas Data'!B404</f>
        <v>-100.76850083799999</v>
      </c>
      <c r="D428" s="38">
        <f t="shared" si="56"/>
        <v>-90.87150040439812</v>
      </c>
      <c r="E428" s="3">
        <f t="shared" si="57"/>
        <v>-84.651162790706067</v>
      </c>
      <c r="F428" s="42">
        <f t="shared" si="58"/>
        <v>-175.5226631951042</v>
      </c>
      <c r="G428" s="43">
        <f t="shared" si="54"/>
        <v>2.8037138079548853E-18</v>
      </c>
      <c r="H428" s="42">
        <f>'7. JGEN 156.25 MHz Calcs'!C425</f>
        <v>-137.998158706</v>
      </c>
      <c r="I428" s="43">
        <f t="shared" si="59"/>
        <v>1.5855652878172302E-14</v>
      </c>
      <c r="J428" s="43">
        <f t="shared" si="60"/>
        <v>1.5855653126059005E-14</v>
      </c>
      <c r="K428" s="43">
        <f t="shared" si="61"/>
        <v>-137.99815863810258</v>
      </c>
      <c r="L428" s="22">
        <f t="shared" si="55"/>
        <v>1.5855653126059005E-14</v>
      </c>
      <c r="M428" s="24">
        <f t="shared" si="62"/>
        <v>3.7295655317779156E-12</v>
      </c>
      <c r="N428" s="9"/>
    </row>
    <row r="429" spans="1:14" x14ac:dyDescent="0.25">
      <c r="A429" s="2">
        <v>403</v>
      </c>
      <c r="B429" s="48">
        <f>'1. 50 MHz AWG Meas Data'!A405</f>
        <v>13305.494131400001</v>
      </c>
      <c r="C429" s="38">
        <f>'1. 50 MHz AWG Meas Data'!B405</f>
        <v>-100.566834062</v>
      </c>
      <c r="D429" s="38">
        <f t="shared" si="56"/>
        <v>-90.669833628398123</v>
      </c>
      <c r="E429" s="3">
        <f t="shared" si="57"/>
        <v>-84.961240310116338</v>
      </c>
      <c r="F429" s="42">
        <f t="shared" si="58"/>
        <v>-175.63107393851448</v>
      </c>
      <c r="G429" s="43">
        <f t="shared" si="54"/>
        <v>2.7345924231561897E-18</v>
      </c>
      <c r="H429" s="42">
        <f>'7. JGEN 156.25 MHz Calcs'!C426</f>
        <v>-138.06313167900001</v>
      </c>
      <c r="I429" s="43">
        <f t="shared" si="59"/>
        <v>1.562020869842102E-14</v>
      </c>
      <c r="J429" s="43">
        <f t="shared" si="60"/>
        <v>1.5620208937790282E-14</v>
      </c>
      <c r="K429" s="43">
        <f t="shared" si="61"/>
        <v>-138.06313161244731</v>
      </c>
      <c r="L429" s="22">
        <f t="shared" si="55"/>
        <v>1.5620208937790282E-14</v>
      </c>
      <c r="M429" s="24">
        <f t="shared" si="62"/>
        <v>3.7045411246019897E-12</v>
      </c>
      <c r="N429" s="9"/>
    </row>
    <row r="430" spans="1:14" x14ac:dyDescent="0.25">
      <c r="A430" s="2">
        <v>404</v>
      </c>
      <c r="B430" s="48">
        <f>'1. 50 MHz AWG Meas Data'!A406</f>
        <v>13545.12277</v>
      </c>
      <c r="C430" s="38">
        <f>'1. 50 MHz AWG Meas Data'!B406</f>
        <v>-100.423243153</v>
      </c>
      <c r="D430" s="38">
        <f t="shared" si="56"/>
        <v>-90.526242719398127</v>
      </c>
      <c r="E430" s="3">
        <f t="shared" si="57"/>
        <v>-85.271317829450126</v>
      </c>
      <c r="F430" s="42">
        <f t="shared" si="58"/>
        <v>-175.79756054884825</v>
      </c>
      <c r="G430" s="43">
        <f t="shared" si="54"/>
        <v>2.6317458399800341E-18</v>
      </c>
      <c r="H430" s="42">
        <f>'7. JGEN 156.25 MHz Calcs'!C427</f>
        <v>-138.034618279</v>
      </c>
      <c r="I430" s="43">
        <f t="shared" si="59"/>
        <v>1.572309983802838E-14</v>
      </c>
      <c r="J430" s="43">
        <f t="shared" si="60"/>
        <v>1.5723100058280307E-14</v>
      </c>
      <c r="K430" s="43">
        <f t="shared" si="61"/>
        <v>-138.0346182181633</v>
      </c>
      <c r="L430" s="22">
        <f t="shared" si="55"/>
        <v>1.5723100058280307E-14</v>
      </c>
      <c r="M430" s="24">
        <f t="shared" si="62"/>
        <v>3.7553772319737519E-12</v>
      </c>
      <c r="N430" s="9"/>
    </row>
    <row r="431" spans="1:14" x14ac:dyDescent="0.25">
      <c r="A431" s="2">
        <v>405</v>
      </c>
      <c r="B431" s="48">
        <f>'1. 50 MHz AWG Meas Data'!A407</f>
        <v>13789.0670608</v>
      </c>
      <c r="C431" s="38">
        <f>'1. 50 MHz AWG Meas Data'!B407</f>
        <v>-101.408754035</v>
      </c>
      <c r="D431" s="38">
        <f t="shared" si="56"/>
        <v>-91.511753601398127</v>
      </c>
      <c r="E431" s="3">
        <f t="shared" si="57"/>
        <v>-85.581395348839095</v>
      </c>
      <c r="F431" s="42">
        <f t="shared" si="58"/>
        <v>-177.09314895023721</v>
      </c>
      <c r="G431" s="43">
        <f t="shared" si="54"/>
        <v>1.9529229314129279E-18</v>
      </c>
      <c r="H431" s="42">
        <f>'7. JGEN 156.25 MHz Calcs'!C428</f>
        <v>-138.027748065</v>
      </c>
      <c r="I431" s="43">
        <f t="shared" si="59"/>
        <v>1.5747992290230142E-14</v>
      </c>
      <c r="J431" s="43">
        <f t="shared" si="60"/>
        <v>1.574799241132202E-14</v>
      </c>
      <c r="K431" s="43">
        <f t="shared" si="61"/>
        <v>-138.02774803160557</v>
      </c>
      <c r="L431" s="22">
        <f t="shared" si="55"/>
        <v>1.574799241132202E-14</v>
      </c>
      <c r="M431" s="24">
        <f t="shared" si="62"/>
        <v>3.8385966665991819E-12</v>
      </c>
      <c r="N431" s="9"/>
    </row>
    <row r="432" spans="1:14" x14ac:dyDescent="0.25">
      <c r="A432" s="2">
        <v>406</v>
      </c>
      <c r="B432" s="48">
        <f>'1. 50 MHz AWG Meas Data'!A408</f>
        <v>14037.4047276</v>
      </c>
      <c r="C432" s="38">
        <f>'1. 50 MHz AWG Meas Data'!B408</f>
        <v>-99.267575172199997</v>
      </c>
      <c r="D432" s="38">
        <f t="shared" si="56"/>
        <v>-89.370574738598123</v>
      </c>
      <c r="E432" s="3">
        <f t="shared" si="57"/>
        <v>-85.891472868253743</v>
      </c>
      <c r="F432" s="42">
        <f t="shared" si="58"/>
        <v>-175.26204760685187</v>
      </c>
      <c r="G432" s="43">
        <f t="shared" si="54"/>
        <v>2.9771124527740929E-18</v>
      </c>
      <c r="H432" s="42">
        <f>'7. JGEN 156.25 MHz Calcs'!C429</f>
        <v>-138.12510725499999</v>
      </c>
      <c r="I432" s="43">
        <f t="shared" si="59"/>
        <v>1.5398884959239549E-14</v>
      </c>
      <c r="J432" s="43">
        <f t="shared" si="60"/>
        <v>1.5398885247026572E-14</v>
      </c>
      <c r="K432" s="43">
        <f t="shared" si="61"/>
        <v>-138.12510717383549</v>
      </c>
      <c r="L432" s="22">
        <f t="shared" si="55"/>
        <v>1.5398885247026572E-14</v>
      </c>
      <c r="M432" s="24">
        <f t="shared" si="62"/>
        <v>3.867471462889669E-12</v>
      </c>
      <c r="N432" s="9"/>
    </row>
    <row r="433" spans="1:14" x14ac:dyDescent="0.25">
      <c r="A433" s="2">
        <v>407</v>
      </c>
      <c r="B433" s="48">
        <f>'1. 50 MHz AWG Meas Data'!A409</f>
        <v>14290.2148939</v>
      </c>
      <c r="C433" s="38">
        <f>'1. 50 MHz AWG Meas Data'!B409</f>
        <v>-98.033904066600002</v>
      </c>
      <c r="D433" s="38">
        <f t="shared" si="56"/>
        <v>-88.136903632998127</v>
      </c>
      <c r="E433" s="3">
        <f t="shared" si="57"/>
        <v>-86.201550387561113</v>
      </c>
      <c r="F433" s="42">
        <f t="shared" si="58"/>
        <v>-174.33845402055925</v>
      </c>
      <c r="G433" s="43">
        <f t="shared" si="54"/>
        <v>3.6826004165207673E-18</v>
      </c>
      <c r="H433" s="42">
        <f>'7. JGEN 156.25 MHz Calcs'!C430</f>
        <v>-138.19885860900001</v>
      </c>
      <c r="I433" s="43">
        <f t="shared" si="59"/>
        <v>1.5139590872975711E-14</v>
      </c>
      <c r="J433" s="43">
        <f t="shared" si="60"/>
        <v>1.5139591320859202E-14</v>
      </c>
      <c r="K433" s="43">
        <f t="shared" si="61"/>
        <v>-138.19885848052013</v>
      </c>
      <c r="L433" s="22">
        <f t="shared" si="55"/>
        <v>1.5139591320859202E-14</v>
      </c>
      <c r="M433" s="24">
        <f t="shared" si="62"/>
        <v>3.860218669837924E-12</v>
      </c>
      <c r="N433" s="9"/>
    </row>
    <row r="434" spans="1:14" x14ac:dyDescent="0.25">
      <c r="A434" s="2">
        <v>408</v>
      </c>
      <c r="B434" s="48">
        <f>'1. 50 MHz AWG Meas Data'!A410</f>
        <v>14547.5781085</v>
      </c>
      <c r="C434" s="38">
        <f>'1. 50 MHz AWG Meas Data'!B410</f>
        <v>-98.138875221199996</v>
      </c>
      <c r="D434" s="38">
        <f t="shared" si="56"/>
        <v>-88.241874787598121</v>
      </c>
      <c r="E434" s="3">
        <f t="shared" si="57"/>
        <v>-86.511627907000062</v>
      </c>
      <c r="F434" s="42">
        <f t="shared" si="58"/>
        <v>-174.75350269459818</v>
      </c>
      <c r="G434" s="43">
        <f t="shared" si="54"/>
        <v>3.3469538999309362E-18</v>
      </c>
      <c r="H434" s="42">
        <f>'7. JGEN 156.25 MHz Calcs'!C431</f>
        <v>-138.292552363</v>
      </c>
      <c r="I434" s="43">
        <f t="shared" si="59"/>
        <v>1.4816470603527772E-14</v>
      </c>
      <c r="J434" s="43">
        <f t="shared" si="60"/>
        <v>1.4816470981556405E-14</v>
      </c>
      <c r="K434" s="43">
        <f t="shared" si="61"/>
        <v>-138.29255225219379</v>
      </c>
      <c r="L434" s="22">
        <f t="shared" si="55"/>
        <v>1.4816470981556405E-14</v>
      </c>
      <c r="M434" s="24">
        <f t="shared" si="62"/>
        <v>3.8547942454537782E-12</v>
      </c>
      <c r="N434" s="9"/>
    </row>
    <row r="435" spans="1:14" x14ac:dyDescent="0.25">
      <c r="A435" s="2">
        <v>409</v>
      </c>
      <c r="B435" s="48">
        <f>'1. 50 MHz AWG Meas Data'!A411</f>
        <v>14809.576370500001</v>
      </c>
      <c r="C435" s="38">
        <f>'1. 50 MHz AWG Meas Data'!B411</f>
        <v>-98.754381056699998</v>
      </c>
      <c r="D435" s="38">
        <f t="shared" si="56"/>
        <v>-88.857380623098123</v>
      </c>
      <c r="E435" s="3">
        <f t="shared" si="57"/>
        <v>-86.821705426370073</v>
      </c>
      <c r="F435" s="42">
        <f t="shared" si="58"/>
        <v>-175.6790860494682</v>
      </c>
      <c r="G435" s="43">
        <f t="shared" si="54"/>
        <v>2.704527458200664E-18</v>
      </c>
      <c r="H435" s="42">
        <f>'7. JGEN 156.25 MHz Calcs'!C432</f>
        <v>-138.46224156900001</v>
      </c>
      <c r="I435" s="43">
        <f t="shared" si="59"/>
        <v>1.4248719698780635E-14</v>
      </c>
      <c r="J435" s="43">
        <f t="shared" si="60"/>
        <v>1.4248719955451721E-14</v>
      </c>
      <c r="K435" s="43">
        <f t="shared" si="61"/>
        <v>-138.46224149076787</v>
      </c>
      <c r="L435" s="22">
        <f t="shared" si="55"/>
        <v>1.4248719955451721E-14</v>
      </c>
      <c r="M435" s="24">
        <f t="shared" si="62"/>
        <v>3.8075147550971549E-12</v>
      </c>
      <c r="N435" s="9"/>
    </row>
    <row r="436" spans="1:14" x14ac:dyDescent="0.25">
      <c r="A436" s="2">
        <v>410</v>
      </c>
      <c r="B436" s="48">
        <f>'1. 50 MHz AWG Meas Data'!A412</f>
        <v>15076.293156</v>
      </c>
      <c r="C436" s="38">
        <f>'1. 50 MHz AWG Meas Data'!B412</f>
        <v>-100.38575818</v>
      </c>
      <c r="D436" s="38">
        <f t="shared" si="56"/>
        <v>-90.488757746398122</v>
      </c>
      <c r="E436" s="3">
        <f t="shared" si="57"/>
        <v>-87.131782945730748</v>
      </c>
      <c r="F436" s="42">
        <f t="shared" si="58"/>
        <v>-177.62054069212888</v>
      </c>
      <c r="G436" s="43">
        <f t="shared" si="54"/>
        <v>1.729601012276694E-18</v>
      </c>
      <c r="H436" s="42">
        <f>'7. JGEN 156.25 MHz Calcs'!C433</f>
        <v>-138.50143397900001</v>
      </c>
      <c r="I436" s="43">
        <f t="shared" si="59"/>
        <v>1.412071221679894E-14</v>
      </c>
      <c r="J436" s="43">
        <f t="shared" si="60"/>
        <v>1.4120712322725595E-14</v>
      </c>
      <c r="K436" s="43">
        <f t="shared" si="61"/>
        <v>-138.5014339464214</v>
      </c>
      <c r="L436" s="22">
        <f t="shared" si="55"/>
        <v>1.4120712322725595E-14</v>
      </c>
      <c r="M436" s="24">
        <f t="shared" si="62"/>
        <v>3.783301891847682E-12</v>
      </c>
      <c r="N436" s="9"/>
    </row>
    <row r="437" spans="1:14" x14ac:dyDescent="0.25">
      <c r="A437" s="2">
        <v>411</v>
      </c>
      <c r="B437" s="48">
        <f>'1. 50 MHz AWG Meas Data'!A413</f>
        <v>15347.8134445</v>
      </c>
      <c r="C437" s="38">
        <f>'1. 50 MHz AWG Meas Data'!B413</f>
        <v>-101.88104702699999</v>
      </c>
      <c r="D437" s="38">
        <f t="shared" si="56"/>
        <v>-91.984046593398119</v>
      </c>
      <c r="E437" s="3">
        <f t="shared" si="57"/>
        <v>-87.441860465156907</v>
      </c>
      <c r="F437" s="42">
        <f t="shared" si="58"/>
        <v>-179.42590705855503</v>
      </c>
      <c r="G437" s="43">
        <f t="shared" si="54"/>
        <v>1.1413249049431141E-18</v>
      </c>
      <c r="H437" s="42">
        <f>'7. JGEN 156.25 MHz Calcs'!C434</f>
        <v>-138.45772788599999</v>
      </c>
      <c r="I437" s="43">
        <f t="shared" si="59"/>
        <v>1.4263536289702968E-14</v>
      </c>
      <c r="J437" s="43">
        <f t="shared" si="60"/>
        <v>1.4263536335365645E-14</v>
      </c>
      <c r="K437" s="43">
        <f t="shared" si="61"/>
        <v>-138.45772787209665</v>
      </c>
      <c r="L437" s="22">
        <f t="shared" si="55"/>
        <v>1.4263536335365645E-14</v>
      </c>
      <c r="M437" s="24">
        <f t="shared" si="62"/>
        <v>3.853449692250334E-12</v>
      </c>
      <c r="N437" s="9"/>
    </row>
    <row r="438" spans="1:14" x14ac:dyDescent="0.25">
      <c r="A438" s="2">
        <v>412</v>
      </c>
      <c r="B438" s="48">
        <f>'1. 50 MHz AWG Meas Data'!A414</f>
        <v>15624.2237458</v>
      </c>
      <c r="C438" s="38">
        <f>'1. 50 MHz AWG Meas Data'!B414</f>
        <v>-101.012790696</v>
      </c>
      <c r="D438" s="38">
        <f t="shared" si="56"/>
        <v>-91.115790262398122</v>
      </c>
      <c r="E438" s="3">
        <f t="shared" si="57"/>
        <v>-87.751937984541939</v>
      </c>
      <c r="F438" s="42">
        <f t="shared" si="58"/>
        <v>-178.86772824694006</v>
      </c>
      <c r="G438" s="43">
        <f t="shared" si="54"/>
        <v>1.2978579906028822E-18</v>
      </c>
      <c r="H438" s="42">
        <f>'7. JGEN 156.25 MHz Calcs'!C435</f>
        <v>-138.51885497699999</v>
      </c>
      <c r="I438" s="43">
        <f t="shared" si="59"/>
        <v>1.4064182792450593E-14</v>
      </c>
      <c r="J438" s="43">
        <f t="shared" si="60"/>
        <v>1.4064182852334462E-14</v>
      </c>
      <c r="K438" s="43">
        <f t="shared" si="61"/>
        <v>-138.5188549585082</v>
      </c>
      <c r="L438" s="22">
        <f t="shared" si="55"/>
        <v>1.4064182852334462E-14</v>
      </c>
      <c r="M438" s="24">
        <f t="shared" si="62"/>
        <v>3.9150366979069943E-12</v>
      </c>
      <c r="N438" s="9"/>
    </row>
    <row r="439" spans="1:14" x14ac:dyDescent="0.25">
      <c r="A439" s="2">
        <v>413</v>
      </c>
      <c r="B439" s="48">
        <f>'1. 50 MHz AWG Meas Data'!A415</f>
        <v>15905.612127799999</v>
      </c>
      <c r="C439" s="38">
        <f>'1. 50 MHz AWG Meas Data'!B415</f>
        <v>-97.807283830800003</v>
      </c>
      <c r="D439" s="38">
        <f t="shared" si="56"/>
        <v>-87.910283397198128</v>
      </c>
      <c r="E439" s="3">
        <f t="shared" si="57"/>
        <v>-88.062015503872203</v>
      </c>
      <c r="F439" s="42">
        <f t="shared" si="58"/>
        <v>-175.97229890107033</v>
      </c>
      <c r="G439" s="43">
        <f t="shared" si="54"/>
        <v>2.5279594882612949E-18</v>
      </c>
      <c r="H439" s="42">
        <f>'7. JGEN 156.25 MHz Calcs'!C436</f>
        <v>-138.68601670999999</v>
      </c>
      <c r="I439" s="43">
        <f t="shared" si="59"/>
        <v>1.3533132346612593E-14</v>
      </c>
      <c r="J439" s="43">
        <f t="shared" si="60"/>
        <v>1.353313258272124E-14</v>
      </c>
      <c r="K439" s="43">
        <f t="shared" si="61"/>
        <v>-138.6860166342299</v>
      </c>
      <c r="L439" s="22">
        <f t="shared" si="55"/>
        <v>1.353313258272124E-14</v>
      </c>
      <c r="M439" s="24">
        <f t="shared" si="62"/>
        <v>3.8827819689069638E-12</v>
      </c>
      <c r="N439" s="9"/>
    </row>
    <row r="440" spans="1:14" x14ac:dyDescent="0.25">
      <c r="A440" s="2">
        <v>414</v>
      </c>
      <c r="B440" s="48">
        <f>'1. 50 MHz AWG Meas Data'!A416</f>
        <v>16192.068244599999</v>
      </c>
      <c r="C440" s="38">
        <f>'1. 50 MHz AWG Meas Data'!B416</f>
        <v>-98.905825407600005</v>
      </c>
      <c r="D440" s="38">
        <f t="shared" si="56"/>
        <v>-89.008824973998131</v>
      </c>
      <c r="E440" s="3">
        <f t="shared" si="57"/>
        <v>-88.372093023262565</v>
      </c>
      <c r="F440" s="42">
        <f t="shared" si="58"/>
        <v>-177.3809179972607</v>
      </c>
      <c r="G440" s="43">
        <f t="shared" si="54"/>
        <v>1.8277138392238678E-18</v>
      </c>
      <c r="H440" s="42">
        <f>'7. JGEN 156.25 MHz Calcs'!C437</f>
        <v>-138.77145615800001</v>
      </c>
      <c r="I440" s="43">
        <f t="shared" si="59"/>
        <v>1.3269494665699385E-14</v>
      </c>
      <c r="J440" s="43">
        <f t="shared" si="60"/>
        <v>1.3269494791572221E-14</v>
      </c>
      <c r="K440" s="43">
        <f t="shared" si="61"/>
        <v>-138.77145611680336</v>
      </c>
      <c r="L440" s="22">
        <f t="shared" si="55"/>
        <v>1.3269494791572221E-14</v>
      </c>
      <c r="M440" s="24">
        <f t="shared" si="62"/>
        <v>3.8388882788387427E-12</v>
      </c>
      <c r="N440" s="9"/>
    </row>
    <row r="441" spans="1:14" x14ac:dyDescent="0.25">
      <c r="A441" s="2">
        <v>415</v>
      </c>
      <c r="B441" s="48">
        <f>'1. 50 MHz AWG Meas Data'!A417</f>
        <v>16483.683364799999</v>
      </c>
      <c r="C441" s="38">
        <f>'1. 50 MHz AWG Meas Data'!B417</f>
        <v>-98.755982152900003</v>
      </c>
      <c r="D441" s="38">
        <f t="shared" si="56"/>
        <v>-88.858981719298129</v>
      </c>
      <c r="E441" s="3">
        <f t="shared" si="57"/>
        <v>-88.682170542665787</v>
      </c>
      <c r="F441" s="42">
        <f t="shared" si="58"/>
        <v>-177.54115226196393</v>
      </c>
      <c r="G441" s="43">
        <f t="shared" si="54"/>
        <v>1.7615086242462623E-18</v>
      </c>
      <c r="H441" s="42">
        <f>'7. JGEN 156.25 MHz Calcs'!C438</f>
        <v>-138.81654663699999</v>
      </c>
      <c r="I441" s="43">
        <f t="shared" si="59"/>
        <v>1.3132437310030947E-14</v>
      </c>
      <c r="J441" s="43">
        <f t="shared" si="60"/>
        <v>1.3132437428170199E-14</v>
      </c>
      <c r="K441" s="43">
        <f t="shared" si="61"/>
        <v>-138.81654659793094</v>
      </c>
      <c r="L441" s="22">
        <f t="shared" si="55"/>
        <v>1.3132437428170199E-14</v>
      </c>
      <c r="M441" s="24">
        <f t="shared" si="62"/>
        <v>3.8496013188862209E-12</v>
      </c>
      <c r="N441" s="9"/>
    </row>
    <row r="442" spans="1:14" x14ac:dyDescent="0.25">
      <c r="A442" s="2">
        <v>416</v>
      </c>
      <c r="B442" s="48">
        <f>'1. 50 MHz AWG Meas Data'!A418</f>
        <v>16780.550400700002</v>
      </c>
      <c r="C442" s="38">
        <f>'1. 50 MHz AWG Meas Data'!B418</f>
        <v>-97.511479028599993</v>
      </c>
      <c r="D442" s="38">
        <f t="shared" si="56"/>
        <v>-87.614478594998118</v>
      </c>
      <c r="E442" s="3">
        <f t="shared" si="57"/>
        <v>-88.992248062011484</v>
      </c>
      <c r="F442" s="42">
        <f t="shared" si="58"/>
        <v>-176.6067266570096</v>
      </c>
      <c r="G442" s="43">
        <f t="shared" si="54"/>
        <v>2.1843756884328264E-18</v>
      </c>
      <c r="H442" s="42">
        <f>'7. JGEN 156.25 MHz Calcs'!C439</f>
        <v>-138.940787043</v>
      </c>
      <c r="I442" s="43">
        <f t="shared" si="59"/>
        <v>1.2762075092560454E-14</v>
      </c>
      <c r="J442" s="43">
        <f t="shared" si="60"/>
        <v>1.2762075279500942E-14</v>
      </c>
      <c r="K442" s="43">
        <f t="shared" si="61"/>
        <v>-138.940786979384</v>
      </c>
      <c r="L442" s="22">
        <f t="shared" si="55"/>
        <v>1.2762075279500942E-14</v>
      </c>
      <c r="M442" s="24">
        <f t="shared" si="62"/>
        <v>3.8436136168006401E-12</v>
      </c>
      <c r="N442" s="9"/>
    </row>
    <row r="443" spans="1:14" x14ac:dyDescent="0.25">
      <c r="A443" s="2">
        <v>417</v>
      </c>
      <c r="B443" s="48">
        <f>'1. 50 MHz AWG Meas Data'!A419</f>
        <v>17082.763938100001</v>
      </c>
      <c r="C443" s="38">
        <f>'1. 50 MHz AWG Meas Data'!B419</f>
        <v>-99.271668432799999</v>
      </c>
      <c r="D443" s="38">
        <f t="shared" si="56"/>
        <v>-89.374667999198124</v>
      </c>
      <c r="E443" s="3">
        <f t="shared" si="57"/>
        <v>-89.302325581408454</v>
      </c>
      <c r="F443" s="42">
        <f t="shared" si="58"/>
        <v>-178.67699358060656</v>
      </c>
      <c r="G443" s="43">
        <f t="shared" si="54"/>
        <v>1.3561278719538478E-18</v>
      </c>
      <c r="H443" s="42">
        <f>'7. JGEN 156.25 MHz Calcs'!C440</f>
        <v>-138.98941471500001</v>
      </c>
      <c r="I443" s="43">
        <f t="shared" si="59"/>
        <v>1.26199759857402E-14</v>
      </c>
      <c r="J443" s="43">
        <f t="shared" si="60"/>
        <v>1.2619976058604158E-14</v>
      </c>
      <c r="K443" s="43">
        <f t="shared" si="61"/>
        <v>-138.98941468992516</v>
      </c>
      <c r="L443" s="22">
        <f t="shared" si="55"/>
        <v>1.2619976058604158E-14</v>
      </c>
      <c r="M443" s="24">
        <f t="shared" si="62"/>
        <v>3.8353997606785611E-12</v>
      </c>
      <c r="N443" s="9"/>
    </row>
    <row r="444" spans="1:14" x14ac:dyDescent="0.25">
      <c r="A444" s="2">
        <v>418</v>
      </c>
      <c r="B444" s="48">
        <f>'1. 50 MHz AWG Meas Data'!A420</f>
        <v>17390.420266100002</v>
      </c>
      <c r="C444" s="38">
        <f>'1. 50 MHz AWG Meas Data'!B420</f>
        <v>-100.072837058</v>
      </c>
      <c r="D444" s="38">
        <f t="shared" si="56"/>
        <v>-90.17583662439813</v>
      </c>
      <c r="E444" s="3">
        <f t="shared" si="57"/>
        <v>-89.612403100793301</v>
      </c>
      <c r="F444" s="42">
        <f t="shared" si="58"/>
        <v>-179.78823972519143</v>
      </c>
      <c r="G444" s="43">
        <f t="shared" si="54"/>
        <v>1.0499679135789193E-18</v>
      </c>
      <c r="H444" s="42">
        <f>'7. JGEN 156.25 MHz Calcs'!C441</f>
        <v>-138.996462554</v>
      </c>
      <c r="I444" s="43">
        <f t="shared" si="59"/>
        <v>1.259951258319946E-14</v>
      </c>
      <c r="J444" s="43">
        <f t="shared" si="60"/>
        <v>1.2599512626948478E-14</v>
      </c>
      <c r="K444" s="43">
        <f t="shared" si="61"/>
        <v>-138.9964625389201</v>
      </c>
      <c r="L444" s="22">
        <f t="shared" si="55"/>
        <v>1.2599512626948478E-14</v>
      </c>
      <c r="M444" s="24">
        <f t="shared" si="62"/>
        <v>3.8794676415173469E-12</v>
      </c>
      <c r="N444" s="9"/>
    </row>
    <row r="445" spans="1:14" x14ac:dyDescent="0.25">
      <c r="A445" s="2">
        <v>419</v>
      </c>
      <c r="B445" s="48">
        <f>'1. 50 MHz AWG Meas Data'!A421</f>
        <v>17703.617407999998</v>
      </c>
      <c r="C445" s="38">
        <f>'1. 50 MHz AWG Meas Data'!B421</f>
        <v>-98.783783010600004</v>
      </c>
      <c r="D445" s="38">
        <f t="shared" si="56"/>
        <v>-88.886782576998129</v>
      </c>
      <c r="E445" s="3">
        <f t="shared" si="57"/>
        <v>-89.922480620162048</v>
      </c>
      <c r="F445" s="42">
        <f t="shared" si="58"/>
        <v>-178.80926319716019</v>
      </c>
      <c r="G445" s="43">
        <f t="shared" si="54"/>
        <v>1.3154479857526621E-18</v>
      </c>
      <c r="H445" s="42">
        <f>'7. JGEN 156.25 MHz Calcs'!C442</f>
        <v>-139.02284110900001</v>
      </c>
      <c r="I445" s="43">
        <f t="shared" si="59"/>
        <v>1.2523216512049432E-14</v>
      </c>
      <c r="J445" s="43">
        <f t="shared" si="60"/>
        <v>1.252321658113725E-14</v>
      </c>
      <c r="K445" s="43">
        <f t="shared" si="61"/>
        <v>-139.02284108504097</v>
      </c>
      <c r="L445" s="22">
        <f t="shared" si="55"/>
        <v>1.252321658113725E-14</v>
      </c>
      <c r="M445" s="24">
        <f t="shared" si="62"/>
        <v>3.934183492350006E-12</v>
      </c>
      <c r="N445" s="9"/>
    </row>
    <row r="446" spans="1:14" x14ac:dyDescent="0.25">
      <c r="A446" s="2">
        <v>420</v>
      </c>
      <c r="B446" s="48">
        <f>'1. 50 MHz AWG Meas Data'!A422</f>
        <v>18022.455152499999</v>
      </c>
      <c r="C446" s="38">
        <f>'1. 50 MHz AWG Meas Data'!B422</f>
        <v>-98.222623620299998</v>
      </c>
      <c r="D446" s="38">
        <f t="shared" si="56"/>
        <v>-88.325623186698124</v>
      </c>
      <c r="E446" s="3">
        <f t="shared" si="57"/>
        <v>-90.232558139534902</v>
      </c>
      <c r="F446" s="42">
        <f t="shared" si="58"/>
        <v>-178.55818132623301</v>
      </c>
      <c r="G446" s="43">
        <f t="shared" si="54"/>
        <v>1.3937403305797902E-18</v>
      </c>
      <c r="H446" s="42">
        <f>'7. JGEN 156.25 MHz Calcs'!C443</f>
        <v>-139.21294060599999</v>
      </c>
      <c r="I446" s="43">
        <f t="shared" si="59"/>
        <v>1.1986873976076573E-14</v>
      </c>
      <c r="J446" s="43">
        <f t="shared" si="60"/>
        <v>1.1986874057103207E-14</v>
      </c>
      <c r="K446" s="43">
        <f t="shared" si="61"/>
        <v>-139.21294057664338</v>
      </c>
      <c r="L446" s="22">
        <f t="shared" si="55"/>
        <v>1.1986874057103207E-14</v>
      </c>
      <c r="M446" s="24">
        <f t="shared" si="62"/>
        <v>3.9073710082935837E-12</v>
      </c>
      <c r="N446" s="9"/>
    </row>
    <row r="447" spans="1:14" x14ac:dyDescent="0.25">
      <c r="A447" s="2">
        <v>421</v>
      </c>
      <c r="B447" s="48">
        <f>'1. 50 MHz AWG Meas Data'!A423</f>
        <v>18347.0350855</v>
      </c>
      <c r="C447" s="38">
        <f>'1. 50 MHz AWG Meas Data'!B423</f>
        <v>-98.066041171099997</v>
      </c>
      <c r="D447" s="38">
        <f t="shared" si="56"/>
        <v>-88.169040737498122</v>
      </c>
      <c r="E447" s="3">
        <f t="shared" si="57"/>
        <v>-90.542635658959668</v>
      </c>
      <c r="F447" s="42">
        <f t="shared" si="58"/>
        <v>-178.71167639645779</v>
      </c>
      <c r="G447" s="43">
        <f t="shared" si="54"/>
        <v>1.3453409460898294E-18</v>
      </c>
      <c r="H447" s="42">
        <f>'7. JGEN 156.25 MHz Calcs'!C444</f>
        <v>-139.21683750700001</v>
      </c>
      <c r="I447" s="43">
        <f t="shared" si="59"/>
        <v>1.1976123042703914E-14</v>
      </c>
      <c r="J447" s="43">
        <f t="shared" si="60"/>
        <v>1.197612311826853E-14</v>
      </c>
      <c r="K447" s="43">
        <f t="shared" si="61"/>
        <v>-139.21683747959779</v>
      </c>
      <c r="L447" s="22">
        <f t="shared" si="55"/>
        <v>1.197612311826853E-14</v>
      </c>
      <c r="M447" s="24">
        <f t="shared" si="62"/>
        <v>3.8889540088306848E-12</v>
      </c>
      <c r="N447" s="9"/>
    </row>
    <row r="448" spans="1:14" x14ac:dyDescent="0.25">
      <c r="A448" s="2">
        <v>422</v>
      </c>
      <c r="B448" s="48">
        <f>'1. 50 MHz AWG Meas Data'!A424</f>
        <v>18677.4606222</v>
      </c>
      <c r="C448" s="38">
        <f>'1. 50 MHz AWG Meas Data'!B424</f>
        <v>-97.842160605900006</v>
      </c>
      <c r="D448" s="38">
        <f t="shared" si="56"/>
        <v>-87.945160172298131</v>
      </c>
      <c r="E448" s="3">
        <f t="shared" si="57"/>
        <v>-90.852713178261411</v>
      </c>
      <c r="F448" s="42">
        <f t="shared" si="58"/>
        <v>-178.79787335055954</v>
      </c>
      <c r="G448" s="43">
        <f t="shared" si="54"/>
        <v>1.3189024194445279E-18</v>
      </c>
      <c r="H448" s="42">
        <f>'7. JGEN 156.25 MHz Calcs'!C445</f>
        <v>-139.35485657300001</v>
      </c>
      <c r="I448" s="43">
        <f t="shared" si="59"/>
        <v>1.1601505298198426E-14</v>
      </c>
      <c r="J448" s="43">
        <f t="shared" si="60"/>
        <v>1.16015053731673E-14</v>
      </c>
      <c r="K448" s="43">
        <f t="shared" si="61"/>
        <v>-139.35485654493593</v>
      </c>
      <c r="L448" s="22">
        <f t="shared" si="55"/>
        <v>1.16015053731673E-14</v>
      </c>
      <c r="M448" s="24">
        <f t="shared" si="62"/>
        <v>3.8953252741979541E-12</v>
      </c>
      <c r="N448" s="9"/>
    </row>
    <row r="449" spans="1:14" x14ac:dyDescent="0.25">
      <c r="A449" s="2">
        <v>423</v>
      </c>
      <c r="B449" s="48">
        <f>'1. 50 MHz AWG Meas Data'!A425</f>
        <v>19013.8370407</v>
      </c>
      <c r="C449" s="38">
        <f>'1. 50 MHz AWG Meas Data'!B425</f>
        <v>-95.986200060000002</v>
      </c>
      <c r="D449" s="38">
        <f t="shared" si="56"/>
        <v>-86.089199626398127</v>
      </c>
      <c r="E449" s="3">
        <f t="shared" si="57"/>
        <v>-91.16279069765632</v>
      </c>
      <c r="F449" s="42">
        <f t="shared" si="58"/>
        <v>-177.25199032405445</v>
      </c>
      <c r="G449" s="43">
        <f t="shared" si="54"/>
        <v>1.8827860315185284E-18</v>
      </c>
      <c r="H449" s="42">
        <f>'7. JGEN 156.25 MHz Calcs'!C446</f>
        <v>-139.50047651700001</v>
      </c>
      <c r="I449" s="43">
        <f t="shared" si="59"/>
        <v>1.1218953508412666E-14</v>
      </c>
      <c r="J449" s="43">
        <f t="shared" si="60"/>
        <v>1.1218953666399024E-14</v>
      </c>
      <c r="K449" s="43">
        <f t="shared" si="61"/>
        <v>-139.50047645584226</v>
      </c>
      <c r="L449" s="22">
        <f t="shared" si="55"/>
        <v>1.1218953666399024E-14</v>
      </c>
      <c r="M449" s="24">
        <f t="shared" si="62"/>
        <v>3.8381321401276349E-12</v>
      </c>
      <c r="N449" s="9"/>
    </row>
    <row r="450" spans="1:14" x14ac:dyDescent="0.25">
      <c r="A450" s="2">
        <v>424</v>
      </c>
      <c r="B450" s="48">
        <f>'1. 50 MHz AWG Meas Data'!A426</f>
        <v>19356.271514799999</v>
      </c>
      <c r="C450" s="38">
        <f>'1. 50 MHz AWG Meas Data'!B426</f>
        <v>-97.079463882799999</v>
      </c>
      <c r="D450" s="38">
        <f t="shared" si="56"/>
        <v>-87.182463449198124</v>
      </c>
      <c r="E450" s="3">
        <f t="shared" si="57"/>
        <v>-91.472868217050888</v>
      </c>
      <c r="F450" s="42">
        <f t="shared" si="58"/>
        <v>-178.65533166624903</v>
      </c>
      <c r="G450" s="43">
        <f t="shared" si="54"/>
        <v>1.3629089182747349E-18</v>
      </c>
      <c r="H450" s="42">
        <f>'7. JGEN 156.25 MHz Calcs'!C447</f>
        <v>-139.49367825300001</v>
      </c>
      <c r="I450" s="43">
        <f t="shared" si="59"/>
        <v>1.1236528940881497E-14</v>
      </c>
      <c r="J450" s="43">
        <f t="shared" si="60"/>
        <v>1.1236529023536948E-14</v>
      </c>
      <c r="K450" s="43">
        <f t="shared" si="61"/>
        <v>-139.4936782210535</v>
      </c>
      <c r="L450" s="22">
        <f t="shared" si="55"/>
        <v>1.1236529023536948E-14</v>
      </c>
      <c r="M450" s="24">
        <f t="shared" si="62"/>
        <v>3.8447657027949241E-12</v>
      </c>
      <c r="N450" s="9"/>
    </row>
    <row r="451" spans="1:14" x14ac:dyDescent="0.25">
      <c r="A451" s="2">
        <v>425</v>
      </c>
      <c r="B451" s="48">
        <f>'1. 50 MHz AWG Meas Data'!A427</f>
        <v>19704.8731486</v>
      </c>
      <c r="C451" s="38">
        <f>'1. 50 MHz AWG Meas Data'!B427</f>
        <v>-97.592738679099995</v>
      </c>
      <c r="D451" s="38">
        <f t="shared" si="56"/>
        <v>-87.69573824549812</v>
      </c>
      <c r="E451" s="3">
        <f t="shared" si="57"/>
        <v>-91.782945736468093</v>
      </c>
      <c r="F451" s="42">
        <f t="shared" si="58"/>
        <v>-179.47868398196621</v>
      </c>
      <c r="G451" s="43">
        <f t="shared" si="54"/>
        <v>1.1275390762097216E-18</v>
      </c>
      <c r="H451" s="42">
        <f>'7. JGEN 156.25 MHz Calcs'!C448</f>
        <v>-139.69540576899999</v>
      </c>
      <c r="I451" s="43">
        <f t="shared" si="59"/>
        <v>1.0726534232508888E-14</v>
      </c>
      <c r="J451" s="43">
        <f t="shared" si="60"/>
        <v>1.0726534291770544E-14</v>
      </c>
      <c r="K451" s="43">
        <f t="shared" si="61"/>
        <v>-139.69540574500624</v>
      </c>
      <c r="L451" s="22">
        <f t="shared" si="55"/>
        <v>1.0726534291770544E-14</v>
      </c>
      <c r="M451" s="24">
        <f t="shared" si="62"/>
        <v>3.8281798774845273E-12</v>
      </c>
      <c r="N451" s="9"/>
    </row>
    <row r="452" spans="1:14" x14ac:dyDescent="0.25">
      <c r="A452" s="2">
        <v>426</v>
      </c>
      <c r="B452" s="48">
        <f>'1. 50 MHz AWG Meas Data'!A428</f>
        <v>20059.753011000001</v>
      </c>
      <c r="C452" s="38">
        <f>'1. 50 MHz AWG Meas Data'!B428</f>
        <v>-97.553228826999998</v>
      </c>
      <c r="D452" s="38">
        <f t="shared" si="56"/>
        <v>-87.656228393398123</v>
      </c>
      <c r="E452" s="3">
        <f t="shared" si="57"/>
        <v>-92.093023255810365</v>
      </c>
      <c r="F452" s="42">
        <f t="shared" si="58"/>
        <v>-179.74925164920847</v>
      </c>
      <c r="G452" s="43">
        <f t="shared" si="54"/>
        <v>1.0594362652962043E-18</v>
      </c>
      <c r="H452" s="42">
        <f>'7. JGEN 156.25 MHz Calcs'!C449</f>
        <v>-139.713084563</v>
      </c>
      <c r="I452" s="43">
        <f t="shared" si="59"/>
        <v>1.0682958559109211E-14</v>
      </c>
      <c r="J452" s="43">
        <f t="shared" si="60"/>
        <v>1.0682958611641718E-14</v>
      </c>
      <c r="K452" s="43">
        <f t="shared" si="61"/>
        <v>-139.71308454164395</v>
      </c>
      <c r="L452" s="22">
        <f t="shared" si="55"/>
        <v>1.0682958611641718E-14</v>
      </c>
      <c r="M452" s="24">
        <f t="shared" si="62"/>
        <v>3.7988989478083705E-12</v>
      </c>
      <c r="N452" s="9"/>
    </row>
    <row r="453" spans="1:14" x14ac:dyDescent="0.25">
      <c r="A453" s="2">
        <v>427</v>
      </c>
      <c r="B453" s="48">
        <f>'1. 50 MHz AWG Meas Data'!A429</f>
        <v>20421.024171500001</v>
      </c>
      <c r="C453" s="38">
        <f>'1. 50 MHz AWG Meas Data'!B429</f>
        <v>-97.583041402099994</v>
      </c>
      <c r="D453" s="38">
        <f t="shared" si="56"/>
        <v>-87.686040968498119</v>
      </c>
      <c r="E453" s="3">
        <f t="shared" si="57"/>
        <v>-92.403100775220793</v>
      </c>
      <c r="F453" s="42">
        <f t="shared" si="58"/>
        <v>-180.08914174371893</v>
      </c>
      <c r="G453" s="43">
        <f t="shared" si="54"/>
        <v>9.7968357214259092E-19</v>
      </c>
      <c r="H453" s="42">
        <f>'7. JGEN 156.25 MHz Calcs'!C450</f>
        <v>-139.64557875099999</v>
      </c>
      <c r="I453" s="43">
        <f t="shared" si="59"/>
        <v>1.0850309462323003E-14</v>
      </c>
      <c r="J453" s="43">
        <f t="shared" si="60"/>
        <v>1.085030950655123E-14</v>
      </c>
      <c r="K453" s="43">
        <f t="shared" si="61"/>
        <v>-139.64557873329721</v>
      </c>
      <c r="L453" s="22">
        <f t="shared" si="55"/>
        <v>1.085030950655123E-14</v>
      </c>
      <c r="M453" s="24">
        <f t="shared" si="62"/>
        <v>3.8896743812086133E-12</v>
      </c>
      <c r="N453" s="9"/>
    </row>
    <row r="454" spans="1:14" x14ac:dyDescent="0.25">
      <c r="A454" s="2">
        <v>428</v>
      </c>
      <c r="B454" s="48">
        <f>'1. 50 MHz AWG Meas Data'!A430</f>
        <v>20788.801735599998</v>
      </c>
      <c r="C454" s="38">
        <f>'1. 50 MHz AWG Meas Data'!B430</f>
        <v>-97.541267581400007</v>
      </c>
      <c r="D454" s="38">
        <f t="shared" si="56"/>
        <v>-87.644267147798132</v>
      </c>
      <c r="E454" s="3">
        <f t="shared" si="57"/>
        <v>-92.713178294539418</v>
      </c>
      <c r="F454" s="42">
        <f t="shared" si="58"/>
        <v>-180.35744544233756</v>
      </c>
      <c r="G454" s="43">
        <f t="shared" si="54"/>
        <v>9.209911474074059E-19</v>
      </c>
      <c r="H454" s="42">
        <f>'7. JGEN 156.25 MHz Calcs'!C451</f>
        <v>-139.724474208</v>
      </c>
      <c r="I454" s="43">
        <f t="shared" si="59"/>
        <v>1.0654978536407662E-14</v>
      </c>
      <c r="J454" s="43">
        <f t="shared" si="60"/>
        <v>1.0654978576211812E-14</v>
      </c>
      <c r="K454" s="43">
        <f t="shared" si="61"/>
        <v>-139.72447419177593</v>
      </c>
      <c r="L454" s="22">
        <f t="shared" si="55"/>
        <v>1.0654978576211812E-14</v>
      </c>
      <c r="M454" s="24">
        <f t="shared" si="62"/>
        <v>3.9545812331736445E-12</v>
      </c>
      <c r="N454" s="9"/>
    </row>
    <row r="455" spans="1:14" x14ac:dyDescent="0.25">
      <c r="A455" s="2">
        <v>429</v>
      </c>
      <c r="B455" s="48">
        <f>'1. 50 MHz AWG Meas Data'!A431</f>
        <v>21163.202882199999</v>
      </c>
      <c r="C455" s="38">
        <f>'1. 50 MHz AWG Meas Data'!B431</f>
        <v>-95.729024443399993</v>
      </c>
      <c r="D455" s="38">
        <f t="shared" si="56"/>
        <v>-85.832024009798118</v>
      </c>
      <c r="E455" s="3">
        <f t="shared" si="57"/>
        <v>-93.023255813925545</v>
      </c>
      <c r="F455" s="42">
        <f t="shared" si="58"/>
        <v>-178.85527982372366</v>
      </c>
      <c r="G455" s="43">
        <f t="shared" si="54"/>
        <v>1.3015834495214552E-18</v>
      </c>
      <c r="H455" s="42">
        <f>'7. JGEN 156.25 MHz Calcs'!C452</f>
        <v>-139.75500055800001</v>
      </c>
      <c r="I455" s="43">
        <f t="shared" si="59"/>
        <v>1.0580347800554143E-14</v>
      </c>
      <c r="J455" s="43">
        <f t="shared" si="60"/>
        <v>1.0580347880613869E-14</v>
      </c>
      <c r="K455" s="43">
        <f t="shared" si="61"/>
        <v>-139.75500052513769</v>
      </c>
      <c r="L455" s="22">
        <f t="shared" si="55"/>
        <v>1.0580347880613869E-14</v>
      </c>
      <c r="M455" s="24">
        <f t="shared" si="62"/>
        <v>3.9752652869304365E-12</v>
      </c>
      <c r="N455" s="9"/>
    </row>
    <row r="456" spans="1:14" x14ac:dyDescent="0.25">
      <c r="A456" s="2">
        <v>430</v>
      </c>
      <c r="B456" s="48">
        <f>'1. 50 MHz AWG Meas Data'!A432</f>
        <v>21544.346900299999</v>
      </c>
      <c r="C456" s="38">
        <f>'1. 50 MHz AWG Meas Data'!B432</f>
        <v>-97.455688027500003</v>
      </c>
      <c r="D456" s="38">
        <f t="shared" si="56"/>
        <v>-87.558687593898128</v>
      </c>
      <c r="E456" s="3">
        <f t="shared" si="57"/>
        <v>-93.333333333318151</v>
      </c>
      <c r="F456" s="42">
        <f t="shared" si="58"/>
        <v>-180.89202092721627</v>
      </c>
      <c r="G456" s="43">
        <f t="shared" si="54"/>
        <v>8.1432526123538743E-19</v>
      </c>
      <c r="H456" s="42">
        <f>'7. JGEN 156.25 MHz Calcs'!C453</f>
        <v>-139.93185095199999</v>
      </c>
      <c r="I456" s="43">
        <f t="shared" si="59"/>
        <v>1.0158156625557127E-14</v>
      </c>
      <c r="J456" s="43">
        <f t="shared" si="60"/>
        <v>1.0158156658197185E-14</v>
      </c>
      <c r="K456" s="43">
        <f t="shared" si="61"/>
        <v>-139.9318509380453</v>
      </c>
      <c r="L456" s="22">
        <f t="shared" si="55"/>
        <v>1.0158156658197185E-14</v>
      </c>
      <c r="M456" s="24">
        <f t="shared" si="62"/>
        <v>3.9521784746537641E-12</v>
      </c>
      <c r="N456" s="9"/>
    </row>
    <row r="457" spans="1:14" x14ac:dyDescent="0.25">
      <c r="A457" s="2">
        <v>431</v>
      </c>
      <c r="B457" s="48">
        <f>'1. 50 MHz AWG Meas Data'!A433</f>
        <v>21932.355227299999</v>
      </c>
      <c r="C457" s="38">
        <f>'1. 50 MHz AWG Meas Data'!B433</f>
        <v>-97.482747714400006</v>
      </c>
      <c r="D457" s="38">
        <f t="shared" si="56"/>
        <v>-87.585747280798131</v>
      </c>
      <c r="E457" s="3">
        <f t="shared" si="57"/>
        <v>-93.643410852686912</v>
      </c>
      <c r="F457" s="42">
        <f t="shared" si="58"/>
        <v>-181.22915813348504</v>
      </c>
      <c r="G457" s="43">
        <f t="shared" si="54"/>
        <v>7.5350161355120559E-19</v>
      </c>
      <c r="H457" s="42">
        <f>'7. JGEN 156.25 MHz Calcs'!C454</f>
        <v>-139.970913131</v>
      </c>
      <c r="I457" s="43">
        <f t="shared" si="59"/>
        <v>1.006719977498202E-14</v>
      </c>
      <c r="J457" s="43">
        <f t="shared" si="60"/>
        <v>1.0067199803180759E-14</v>
      </c>
      <c r="K457" s="43">
        <f t="shared" si="61"/>
        <v>-139.9709131188352</v>
      </c>
      <c r="L457" s="22">
        <f t="shared" si="55"/>
        <v>1.0067199803180759E-14</v>
      </c>
      <c r="M457" s="24">
        <f t="shared" si="62"/>
        <v>3.9238033617789431E-12</v>
      </c>
      <c r="N457" s="9"/>
    </row>
    <row r="458" spans="1:14" x14ac:dyDescent="0.25">
      <c r="A458" s="2">
        <v>432</v>
      </c>
      <c r="B458" s="48">
        <f>'1. 50 MHz AWG Meas Data'!A434</f>
        <v>22327.351487799999</v>
      </c>
      <c r="C458" s="38">
        <f>'1. 50 MHz AWG Meas Data'!B434</f>
        <v>-97.576134039600007</v>
      </c>
      <c r="D458" s="38">
        <f t="shared" si="56"/>
        <v>-87.679133605998132</v>
      </c>
      <c r="E458" s="3">
        <f t="shared" si="57"/>
        <v>-93.953488372114151</v>
      </c>
      <c r="F458" s="42">
        <f t="shared" si="58"/>
        <v>-181.6326219781123</v>
      </c>
      <c r="G458" s="43">
        <f t="shared" si="54"/>
        <v>6.8665375947140706E-19</v>
      </c>
      <c r="H458" s="42">
        <f>'7. JGEN 156.25 MHz Calcs'!C455</f>
        <v>-139.91904851699999</v>
      </c>
      <c r="I458" s="43">
        <f t="shared" si="59"/>
        <v>1.0188145726913558E-14</v>
      </c>
      <c r="J458" s="43">
        <f t="shared" si="60"/>
        <v>1.0188145750052871E-14</v>
      </c>
      <c r="K458" s="43">
        <f t="shared" si="61"/>
        <v>-139.91904850713632</v>
      </c>
      <c r="L458" s="22">
        <f t="shared" si="55"/>
        <v>1.0188145750052871E-14</v>
      </c>
      <c r="M458" s="24">
        <f t="shared" si="62"/>
        <v>4.0003928743312945E-12</v>
      </c>
      <c r="N458" s="9"/>
    </row>
    <row r="459" spans="1:14" x14ac:dyDescent="0.25">
      <c r="A459" s="2">
        <v>433</v>
      </c>
      <c r="B459" s="48">
        <f>'1. 50 MHz AWG Meas Data'!A435</f>
        <v>22729.461532599998</v>
      </c>
      <c r="C459" s="38">
        <f>'1. 50 MHz AWG Meas Data'!B435</f>
        <v>-97.698731448999993</v>
      </c>
      <c r="D459" s="38">
        <f t="shared" si="56"/>
        <v>-87.801731015398119</v>
      </c>
      <c r="E459" s="3">
        <f t="shared" si="57"/>
        <v>-94.263565891488028</v>
      </c>
      <c r="F459" s="42">
        <f t="shared" si="58"/>
        <v>-182.06529690688615</v>
      </c>
      <c r="G459" s="43">
        <f t="shared" si="54"/>
        <v>6.2154175438849981E-19</v>
      </c>
      <c r="H459" s="42">
        <f>'7. JGEN 156.25 MHz Calcs'!C456</f>
        <v>-140.01102964200001</v>
      </c>
      <c r="I459" s="43">
        <f t="shared" si="59"/>
        <v>9.9746355330571475E-15</v>
      </c>
      <c r="J459" s="43">
        <f t="shared" si="60"/>
        <v>9.9746355524219725E-15</v>
      </c>
      <c r="K459" s="43">
        <f t="shared" si="61"/>
        <v>-140.0110296335686</v>
      </c>
      <c r="L459" s="22">
        <f t="shared" si="55"/>
        <v>9.9746355524219725E-15</v>
      </c>
      <c r="M459" s="24">
        <f t="shared" si="62"/>
        <v>4.0538284464153779E-12</v>
      </c>
      <c r="N459" s="9"/>
    </row>
    <row r="460" spans="1:14" x14ac:dyDescent="0.25">
      <c r="A460" s="2">
        <v>434</v>
      </c>
      <c r="B460" s="48">
        <f>'1. 50 MHz AWG Meas Data'!A436</f>
        <v>23138.813479199998</v>
      </c>
      <c r="C460" s="38">
        <f>'1. 50 MHz AWG Meas Data'!B436</f>
        <v>-97.898768014300003</v>
      </c>
      <c r="D460" s="38">
        <f t="shared" si="56"/>
        <v>-88.001767580698129</v>
      </c>
      <c r="E460" s="3">
        <f t="shared" si="57"/>
        <v>-94.57364341082156</v>
      </c>
      <c r="F460" s="42">
        <f t="shared" si="58"/>
        <v>-182.57541099151968</v>
      </c>
      <c r="G460" s="43">
        <f t="shared" si="54"/>
        <v>5.5266110477580172E-19</v>
      </c>
      <c r="H460" s="42">
        <f>'7. JGEN 156.25 MHz Calcs'!C457</f>
        <v>-140.020513704</v>
      </c>
      <c r="I460" s="43">
        <f t="shared" si="59"/>
        <v>9.9528768306639423E-15</v>
      </c>
      <c r="J460" s="43">
        <f t="shared" si="60"/>
        <v>9.9528768460079622E-15</v>
      </c>
      <c r="K460" s="43">
        <f t="shared" si="61"/>
        <v>-140.02051369730464</v>
      </c>
      <c r="L460" s="22">
        <f t="shared" si="55"/>
        <v>9.9528768460079622E-15</v>
      </c>
      <c r="M460" s="24">
        <f t="shared" si="62"/>
        <v>4.0786829955964623E-12</v>
      </c>
      <c r="N460" s="9"/>
    </row>
    <row r="461" spans="1:14" x14ac:dyDescent="0.25">
      <c r="A461" s="2">
        <v>435</v>
      </c>
      <c r="B461" s="48">
        <f>'1. 50 MHz AWG Meas Data'!A437</f>
        <v>23555.537752600001</v>
      </c>
      <c r="C461" s="38">
        <f>'1. 50 MHz AWG Meas Data'!B437</f>
        <v>-98.103236717800002</v>
      </c>
      <c r="D461" s="38">
        <f t="shared" si="56"/>
        <v>-88.206236284198127</v>
      </c>
      <c r="E461" s="3">
        <f t="shared" si="57"/>
        <v>-94.883720930227156</v>
      </c>
      <c r="F461" s="42">
        <f t="shared" si="58"/>
        <v>-183.08995721442528</v>
      </c>
      <c r="G461" s="43">
        <f t="shared" si="54"/>
        <v>4.9091271247448595E-19</v>
      </c>
      <c r="H461" s="42">
        <f>'7. JGEN 156.25 MHz Calcs'!C458</f>
        <v>-140.15718151999999</v>
      </c>
      <c r="I461" s="43">
        <f t="shared" si="59"/>
        <v>9.644547314367185E-15</v>
      </c>
      <c r="J461" s="43">
        <f t="shared" si="60"/>
        <v>9.6445473268610473E-15</v>
      </c>
      <c r="K461" s="43">
        <f t="shared" si="61"/>
        <v>-140.157181514374</v>
      </c>
      <c r="L461" s="22">
        <f t="shared" si="55"/>
        <v>9.6445473268610473E-15</v>
      </c>
      <c r="M461" s="24">
        <f t="shared" si="62"/>
        <v>4.0833611744752447E-12</v>
      </c>
      <c r="N461" s="9"/>
    </row>
    <row r="462" spans="1:14" x14ac:dyDescent="0.25">
      <c r="A462" s="2">
        <v>436</v>
      </c>
      <c r="B462" s="48">
        <f>'1. 50 MHz AWG Meas Data'!A438</f>
        <v>23979.767126399998</v>
      </c>
      <c r="C462" s="38">
        <f>'1. 50 MHz AWG Meas Data'!B438</f>
        <v>-98.316058480400002</v>
      </c>
      <c r="D462" s="38">
        <f t="shared" si="56"/>
        <v>-88.419058046798128</v>
      </c>
      <c r="E462" s="3">
        <f t="shared" si="57"/>
        <v>-95.193798449578182</v>
      </c>
      <c r="F462" s="42">
        <f t="shared" si="58"/>
        <v>-183.61285649637631</v>
      </c>
      <c r="G462" s="43">
        <f t="shared" si="54"/>
        <v>4.3522551751289523E-19</v>
      </c>
      <c r="H462" s="42">
        <f>'7. JGEN 156.25 MHz Calcs'!C459</f>
        <v>-140.34031321500001</v>
      </c>
      <c r="I462" s="43">
        <f t="shared" si="59"/>
        <v>9.2463148672325774E-15</v>
      </c>
      <c r="J462" s="43">
        <f t="shared" si="60"/>
        <v>9.2463148774756444E-15</v>
      </c>
      <c r="K462" s="43">
        <f t="shared" si="61"/>
        <v>-140.3403132101889</v>
      </c>
      <c r="L462" s="22">
        <f t="shared" si="55"/>
        <v>9.2463148774756444E-15</v>
      </c>
      <c r="M462" s="24">
        <f t="shared" si="62"/>
        <v>4.0070293217438941E-12</v>
      </c>
      <c r="N462" s="9"/>
    </row>
    <row r="463" spans="1:14" x14ac:dyDescent="0.25">
      <c r="A463" s="2">
        <v>437</v>
      </c>
      <c r="B463" s="48">
        <f>'1. 50 MHz AWG Meas Data'!A439</f>
        <v>24411.636765800002</v>
      </c>
      <c r="C463" s="38">
        <f>'1. 50 MHz AWG Meas Data'!B439</f>
        <v>-98.550902118600007</v>
      </c>
      <c r="D463" s="38">
        <f t="shared" si="56"/>
        <v>-88.653901684998132</v>
      </c>
      <c r="E463" s="3">
        <f t="shared" si="57"/>
        <v>-95.503875969025472</v>
      </c>
      <c r="F463" s="42">
        <f t="shared" si="58"/>
        <v>-184.15777765402362</v>
      </c>
      <c r="G463" s="43">
        <f t="shared" si="54"/>
        <v>3.8390364413488856E-19</v>
      </c>
      <c r="H463" s="42">
        <f>'7. JGEN 156.25 MHz Calcs'!C460</f>
        <v>-140.39610764099999</v>
      </c>
      <c r="I463" s="43">
        <f t="shared" si="59"/>
        <v>9.1282859436016098E-15</v>
      </c>
      <c r="J463" s="43">
        <f t="shared" si="60"/>
        <v>9.1282859516744289E-15</v>
      </c>
      <c r="K463" s="43">
        <f t="shared" si="61"/>
        <v>-140.39610763715922</v>
      </c>
      <c r="L463" s="22">
        <f t="shared" si="55"/>
        <v>9.1282859516744289E-15</v>
      </c>
      <c r="M463" s="24">
        <f t="shared" si="62"/>
        <v>3.9677161171020239E-12</v>
      </c>
      <c r="N463" s="9"/>
    </row>
    <row r="464" spans="1:14" x14ac:dyDescent="0.25">
      <c r="A464" s="2">
        <v>438</v>
      </c>
      <c r="B464" s="48">
        <f>'1. 50 MHz AWG Meas Data'!A440</f>
        <v>24851.284269799999</v>
      </c>
      <c r="C464" s="38">
        <f>'1. 50 MHz AWG Meas Data'!B440</f>
        <v>-98.8043256152</v>
      </c>
      <c r="D464" s="38">
        <f t="shared" si="56"/>
        <v>-88.907325181598125</v>
      </c>
      <c r="E464" s="3">
        <f t="shared" si="57"/>
        <v>-95.813953488368199</v>
      </c>
      <c r="F464" s="42">
        <f t="shared" si="58"/>
        <v>-184.72127866996632</v>
      </c>
      <c r="G464" s="43">
        <f t="shared" si="54"/>
        <v>3.3718801758191284E-19</v>
      </c>
      <c r="H464" s="42">
        <f>'7. JGEN 156.25 MHz Calcs'!C461</f>
        <v>-140.53602233000001</v>
      </c>
      <c r="I464" s="43">
        <f t="shared" si="59"/>
        <v>8.8388907705954411E-15</v>
      </c>
      <c r="J464" s="43">
        <f t="shared" si="60"/>
        <v>8.8388907770270035E-15</v>
      </c>
      <c r="K464" s="43">
        <f t="shared" si="61"/>
        <v>-140.53602232683994</v>
      </c>
      <c r="L464" s="22">
        <f t="shared" si="55"/>
        <v>8.8388907770270035E-15</v>
      </c>
      <c r="M464" s="24">
        <f t="shared" si="62"/>
        <v>3.9496122013502066E-12</v>
      </c>
      <c r="N464" s="9"/>
    </row>
    <row r="465" spans="1:14" x14ac:dyDescent="0.25">
      <c r="A465" s="2">
        <v>439</v>
      </c>
      <c r="B465" s="48">
        <f>'1. 50 MHz AWG Meas Data'!A441</f>
        <v>25298.849716000001</v>
      </c>
      <c r="C465" s="38">
        <f>'1. 50 MHz AWG Meas Data'!B441</f>
        <v>-99.080041767500006</v>
      </c>
      <c r="D465" s="38">
        <f t="shared" si="56"/>
        <v>-89.183041333898132</v>
      </c>
      <c r="E465" s="3">
        <f t="shared" si="57"/>
        <v>-96.124031007743156</v>
      </c>
      <c r="F465" s="42">
        <f t="shared" si="58"/>
        <v>-185.30707234164129</v>
      </c>
      <c r="G465" s="43">
        <f t="shared" si="54"/>
        <v>2.946407191331151E-19</v>
      </c>
      <c r="H465" s="42">
        <f>'7. JGEN 156.25 MHz Calcs'!C462</f>
        <v>-140.60413203300001</v>
      </c>
      <c r="I465" s="43">
        <f t="shared" si="59"/>
        <v>8.7013531813803467E-15</v>
      </c>
      <c r="J465" s="43">
        <f t="shared" si="60"/>
        <v>8.7013531863688317E-15</v>
      </c>
      <c r="K465" s="43">
        <f t="shared" si="61"/>
        <v>-140.60413203051021</v>
      </c>
      <c r="L465" s="22">
        <f t="shared" si="55"/>
        <v>8.7013531863688317E-15</v>
      </c>
      <c r="M465" s="24">
        <f t="shared" si="62"/>
        <v>3.9252035579670748E-12</v>
      </c>
      <c r="N465" s="9"/>
    </row>
    <row r="466" spans="1:14" x14ac:dyDescent="0.25">
      <c r="A466" s="2">
        <v>440</v>
      </c>
      <c r="B466" s="48">
        <f>'1. 50 MHz AWG Meas Data'!A442</f>
        <v>25754.475704500001</v>
      </c>
      <c r="C466" s="38">
        <f>'1. 50 MHz AWG Meas Data'!B442</f>
        <v>-98.294951347600005</v>
      </c>
      <c r="D466" s="38">
        <f t="shared" si="56"/>
        <v>-88.39795091399813</v>
      </c>
      <c r="E466" s="3">
        <f t="shared" si="57"/>
        <v>-96.434108527102737</v>
      </c>
      <c r="F466" s="42">
        <f t="shared" si="58"/>
        <v>-184.83205944110085</v>
      </c>
      <c r="G466" s="43">
        <f t="shared" si="54"/>
        <v>3.2869572513900123E-19</v>
      </c>
      <c r="H466" s="42">
        <f>'7. JGEN 156.25 MHz Calcs'!C463</f>
        <v>-140.58234563600001</v>
      </c>
      <c r="I466" s="43">
        <f t="shared" si="59"/>
        <v>8.7451132177100914E-15</v>
      </c>
      <c r="J466" s="43">
        <f t="shared" si="60"/>
        <v>8.7451132238873062E-15</v>
      </c>
      <c r="K466" s="43">
        <f t="shared" si="61"/>
        <v>-140.58234563293234</v>
      </c>
      <c r="L466" s="22">
        <f t="shared" si="55"/>
        <v>8.7451132238873062E-15</v>
      </c>
      <c r="M466" s="24">
        <f t="shared" si="62"/>
        <v>3.9745317520024991E-12</v>
      </c>
      <c r="N466" s="9"/>
    </row>
    <row r="467" spans="1:14" x14ac:dyDescent="0.25">
      <c r="A467" s="2">
        <v>441</v>
      </c>
      <c r="B467" s="48">
        <f>'1. 50 MHz AWG Meas Data'!A443</f>
        <v>26218.307403800001</v>
      </c>
      <c r="C467" s="38">
        <f>'1. 50 MHz AWG Meas Data'!B443</f>
        <v>-98.626061750700003</v>
      </c>
      <c r="D467" s="38">
        <f t="shared" si="56"/>
        <v>-88.729061317098129</v>
      </c>
      <c r="E467" s="3">
        <f t="shared" si="57"/>
        <v>-96.744186046539454</v>
      </c>
      <c r="F467" s="42">
        <f t="shared" si="58"/>
        <v>-185.4732473636376</v>
      </c>
      <c r="G467" s="43">
        <f t="shared" si="54"/>
        <v>2.8357978155688897E-19</v>
      </c>
      <c r="H467" s="42">
        <f>'7. JGEN 156.25 MHz Calcs'!C464</f>
        <v>-140.58085068</v>
      </c>
      <c r="I467" s="43">
        <f t="shared" si="59"/>
        <v>8.7481240341976384E-15</v>
      </c>
      <c r="J467" s="43">
        <f t="shared" si="60"/>
        <v>8.7481240387939097E-15</v>
      </c>
      <c r="K467" s="43">
        <f t="shared" si="61"/>
        <v>-140.58085067771822</v>
      </c>
      <c r="L467" s="22">
        <f t="shared" si="55"/>
        <v>8.7481240387939097E-15</v>
      </c>
      <c r="M467" s="24">
        <f t="shared" si="62"/>
        <v>4.0569589829037608E-12</v>
      </c>
      <c r="N467" s="9"/>
    </row>
    <row r="468" spans="1:14" x14ac:dyDescent="0.25">
      <c r="A468" s="2">
        <v>442</v>
      </c>
      <c r="B468" s="48">
        <f>'1. 50 MHz AWG Meas Data'!A444</f>
        <v>26690.4925965</v>
      </c>
      <c r="C468" s="38">
        <f>'1. 50 MHz AWG Meas Data'!B444</f>
        <v>-100.14552616100001</v>
      </c>
      <c r="D468" s="38">
        <f t="shared" si="56"/>
        <v>-90.248525727398132</v>
      </c>
      <c r="E468" s="3">
        <f t="shared" si="57"/>
        <v>-97.054263565914084</v>
      </c>
      <c r="F468" s="42">
        <f t="shared" si="58"/>
        <v>-187.30278929331223</v>
      </c>
      <c r="G468" s="43">
        <f t="shared" si="54"/>
        <v>1.860891579303762E-19</v>
      </c>
      <c r="H468" s="42">
        <f>'7. JGEN 156.25 MHz Calcs'!C465</f>
        <v>-140.72295334899999</v>
      </c>
      <c r="I468" s="43">
        <f t="shared" si="59"/>
        <v>8.4665146676908151E-15</v>
      </c>
      <c r="J468" s="43">
        <f t="shared" si="60"/>
        <v>8.4665146697358818E-15</v>
      </c>
      <c r="K468" s="43">
        <f t="shared" si="61"/>
        <v>-140.72295334795101</v>
      </c>
      <c r="L468" s="22">
        <f t="shared" si="55"/>
        <v>8.4665146697358818E-15</v>
      </c>
      <c r="M468" s="24">
        <f t="shared" si="62"/>
        <v>4.0642487479239999E-12</v>
      </c>
      <c r="N468" s="9"/>
    </row>
    <row r="469" spans="1:14" x14ac:dyDescent="0.25">
      <c r="A469" s="2">
        <v>443</v>
      </c>
      <c r="B469" s="48">
        <f>'1. 50 MHz AWG Meas Data'!A445</f>
        <v>27171.181726999999</v>
      </c>
      <c r="C469" s="38">
        <f>'1. 50 MHz AWG Meas Data'!B445</f>
        <v>-100.507437009</v>
      </c>
      <c r="D469" s="38">
        <f t="shared" si="56"/>
        <v>-90.610436575398126</v>
      </c>
      <c r="E469" s="3">
        <f t="shared" si="57"/>
        <v>-97.364341085268663</v>
      </c>
      <c r="F469" s="42">
        <f t="shared" si="58"/>
        <v>-187.9747776606668</v>
      </c>
      <c r="G469" s="43">
        <f t="shared" si="54"/>
        <v>1.5941244906608536E-19</v>
      </c>
      <c r="H469" s="42">
        <f>'7. JGEN 156.25 MHz Calcs'!C466</f>
        <v>-140.79421831799999</v>
      </c>
      <c r="I469" s="43">
        <f t="shared" si="59"/>
        <v>8.3287182020465258E-15</v>
      </c>
      <c r="J469" s="43">
        <f t="shared" si="60"/>
        <v>8.3287182035721102E-15</v>
      </c>
      <c r="K469" s="43">
        <f t="shared" si="61"/>
        <v>-140.7942183172045</v>
      </c>
      <c r="L469" s="22">
        <f t="shared" si="55"/>
        <v>8.3287182035721102E-15</v>
      </c>
      <c r="M469" s="24">
        <f t="shared" si="62"/>
        <v>4.0366429432077095E-12</v>
      </c>
      <c r="N469" s="9"/>
    </row>
    <row r="470" spans="1:14" x14ac:dyDescent="0.25">
      <c r="A470" s="2">
        <v>444</v>
      </c>
      <c r="B470" s="48">
        <f>'1. 50 MHz AWG Meas Data'!A446</f>
        <v>27660.527949200001</v>
      </c>
      <c r="C470" s="38">
        <f>'1. 50 MHz AWG Meas Data'!B446</f>
        <v>-100.186967931</v>
      </c>
      <c r="D470" s="38">
        <f t="shared" si="56"/>
        <v>-90.289967497398123</v>
      </c>
      <c r="E470" s="3">
        <f t="shared" si="57"/>
        <v>-97.674418604664311</v>
      </c>
      <c r="F470" s="42">
        <f t="shared" si="58"/>
        <v>-187.96438610206243</v>
      </c>
      <c r="G470" s="43">
        <f t="shared" si="54"/>
        <v>1.5979433907407716E-19</v>
      </c>
      <c r="H470" s="42">
        <f>'7. JGEN 156.25 MHz Calcs'!C467</f>
        <v>-140.91300907900001</v>
      </c>
      <c r="I470" s="43">
        <f t="shared" si="59"/>
        <v>8.1039936508450202E-15</v>
      </c>
      <c r="J470" s="43">
        <f t="shared" si="60"/>
        <v>8.1039936524204307E-15</v>
      </c>
      <c r="K470" s="43">
        <f t="shared" si="61"/>
        <v>-140.91300907815577</v>
      </c>
      <c r="L470" s="22">
        <f t="shared" si="55"/>
        <v>8.1039936524204307E-15</v>
      </c>
      <c r="M470" s="24">
        <f t="shared" si="62"/>
        <v>4.020642733615564E-12</v>
      </c>
      <c r="N470" s="9"/>
    </row>
    <row r="471" spans="1:14" x14ac:dyDescent="0.25">
      <c r="A471" s="2">
        <v>445</v>
      </c>
      <c r="B471" s="48">
        <f>'1. 50 MHz AWG Meas Data'!A447</f>
        <v>28158.6871751</v>
      </c>
      <c r="C471" s="38">
        <f>'1. 50 MHz AWG Meas Data'!B447</f>
        <v>-101.533800723</v>
      </c>
      <c r="D471" s="38">
        <f t="shared" si="56"/>
        <v>-91.636800289398124</v>
      </c>
      <c r="E471" s="3">
        <f t="shared" si="57"/>
        <v>-97.984496124057955</v>
      </c>
      <c r="F471" s="42">
        <f t="shared" si="58"/>
        <v>-189.62129641345609</v>
      </c>
      <c r="G471" s="43">
        <f t="shared" si="54"/>
        <v>1.0911145789664588E-19</v>
      </c>
      <c r="H471" s="42">
        <f>'7. JGEN 156.25 MHz Calcs'!C468</f>
        <v>-140.84221414800001</v>
      </c>
      <c r="I471" s="43">
        <f t="shared" si="59"/>
        <v>8.2371805471802161E-15</v>
      </c>
      <c r="J471" s="43">
        <f t="shared" si="60"/>
        <v>8.2371805479028726E-15</v>
      </c>
      <c r="K471" s="43">
        <f t="shared" si="61"/>
        <v>-140.84221414761902</v>
      </c>
      <c r="L471" s="22">
        <f t="shared" si="55"/>
        <v>8.2371805479028726E-15</v>
      </c>
      <c r="M471" s="24">
        <f t="shared" si="62"/>
        <v>4.0702533449650456E-12</v>
      </c>
      <c r="N471" s="9"/>
    </row>
    <row r="472" spans="1:14" x14ac:dyDescent="0.25">
      <c r="A472" s="2">
        <v>446</v>
      </c>
      <c r="B472" s="48">
        <f>'1. 50 MHz AWG Meas Data'!A448</f>
        <v>28665.818124599999</v>
      </c>
      <c r="C472" s="38">
        <f>'1. 50 MHz AWG Meas Data'!B448</f>
        <v>-101.8797436</v>
      </c>
      <c r="D472" s="38">
        <f t="shared" si="56"/>
        <v>-91.982743166398123</v>
      </c>
      <c r="E472" s="3">
        <f t="shared" si="57"/>
        <v>-98.294573643386769</v>
      </c>
      <c r="F472" s="42">
        <f t="shared" si="58"/>
        <v>-190.27731680978491</v>
      </c>
      <c r="G472" s="43">
        <f t="shared" si="54"/>
        <v>9.3814143737892476E-20</v>
      </c>
      <c r="H472" s="42">
        <f>'7. JGEN 156.25 MHz Calcs'!C469</f>
        <v>-140.816053329</v>
      </c>
      <c r="I472" s="43">
        <f t="shared" si="59"/>
        <v>8.2869490192188168E-15</v>
      </c>
      <c r="J472" s="43">
        <f t="shared" si="60"/>
        <v>8.2869490197498385E-15</v>
      </c>
      <c r="K472" s="43">
        <f t="shared" si="61"/>
        <v>-140.81605332872172</v>
      </c>
      <c r="L472" s="22">
        <f t="shared" si="55"/>
        <v>8.2869490197498385E-15</v>
      </c>
      <c r="M472" s="24">
        <f t="shared" si="62"/>
        <v>4.1899487586523609E-12</v>
      </c>
      <c r="N472" s="9"/>
    </row>
    <row r="473" spans="1:14" x14ac:dyDescent="0.25">
      <c r="A473" s="2">
        <v>447</v>
      </c>
      <c r="B473" s="48">
        <f>'1. 50 MHz AWG Meas Data'!A449</f>
        <v>29182.082376400002</v>
      </c>
      <c r="C473" s="38">
        <f>'1. 50 MHz AWG Meas Data'!B449</f>
        <v>-102.273774823</v>
      </c>
      <c r="D473" s="38">
        <f t="shared" si="56"/>
        <v>-92.376774389398122</v>
      </c>
      <c r="E473" s="3">
        <f t="shared" si="57"/>
        <v>-98.604651162766345</v>
      </c>
      <c r="F473" s="42">
        <f t="shared" si="58"/>
        <v>-190.98142555216447</v>
      </c>
      <c r="G473" s="43">
        <f t="shared" si="54"/>
        <v>7.9773279207513891E-20</v>
      </c>
      <c r="H473" s="42">
        <f>'7. JGEN 156.25 MHz Calcs'!C470</f>
        <v>-141.03343425099999</v>
      </c>
      <c r="I473" s="43">
        <f t="shared" si="59"/>
        <v>7.8823656081683505E-15</v>
      </c>
      <c r="J473" s="43">
        <f t="shared" si="60"/>
        <v>7.8823656085720217E-15</v>
      </c>
      <c r="K473" s="43">
        <f t="shared" si="61"/>
        <v>-141.03343425077759</v>
      </c>
      <c r="L473" s="22">
        <f t="shared" si="55"/>
        <v>7.8823656085720217E-15</v>
      </c>
      <c r="M473" s="24">
        <f t="shared" si="62"/>
        <v>4.1738195593547138E-12</v>
      </c>
      <c r="N473" s="9"/>
    </row>
    <row r="474" spans="1:14" x14ac:dyDescent="0.25">
      <c r="A474" s="2">
        <v>448</v>
      </c>
      <c r="B474" s="48">
        <f>'1. 50 MHz AWG Meas Data'!A450</f>
        <v>29707.644419</v>
      </c>
      <c r="C474" s="38">
        <f>'1. 50 MHz AWG Meas Data'!B450</f>
        <v>-102.67474971</v>
      </c>
      <c r="D474" s="38">
        <f t="shared" si="56"/>
        <v>-92.777749276398126</v>
      </c>
      <c r="E474" s="3">
        <f t="shared" si="57"/>
        <v>-98.914728682193783</v>
      </c>
      <c r="F474" s="42">
        <f t="shared" si="58"/>
        <v>-191.69247795859189</v>
      </c>
      <c r="G474" s="43">
        <f t="shared" ref="G474:G537" si="63">10^(F474/10)</f>
        <v>6.7725497526572042E-20</v>
      </c>
      <c r="H474" s="42">
        <f>'7. JGEN 156.25 MHz Calcs'!C471</f>
        <v>-141.26809671000001</v>
      </c>
      <c r="I474" s="43">
        <f t="shared" si="59"/>
        <v>7.4677596031428248E-15</v>
      </c>
      <c r="J474" s="43">
        <f t="shared" si="60"/>
        <v>7.4677596034499283E-15</v>
      </c>
      <c r="K474" s="43">
        <f t="shared" si="61"/>
        <v>-141.26809670982144</v>
      </c>
      <c r="L474" s="22">
        <f t="shared" ref="L474:L537" si="64">IF($B474&gt;=$C$13, IF($B474&lt;=$C$14,J474,0),0)</f>
        <v>7.4677596034499283E-15</v>
      </c>
      <c r="M474" s="24">
        <f t="shared" si="62"/>
        <v>4.0337215802979973E-12</v>
      </c>
      <c r="N474" s="9"/>
    </row>
    <row r="475" spans="1:14" x14ac:dyDescent="0.25">
      <c r="A475" s="2">
        <v>449</v>
      </c>
      <c r="B475" s="48">
        <f>'1. 50 MHz AWG Meas Data'!A451</f>
        <v>30242.671703100001</v>
      </c>
      <c r="C475" s="38">
        <f>'1. 50 MHz AWG Meas Data'!B451</f>
        <v>-103.081798389</v>
      </c>
      <c r="D475" s="38">
        <f t="shared" ref="D475:D538" si="65">C475+$C$11</f>
        <v>-93.184797955398125</v>
      </c>
      <c r="E475" s="3">
        <f t="shared" ref="E475:E538" si="66">IF(B475&lt;=$C$17,0,-1*$C$18*LOG10(B475/$C$17))</f>
        <v>-99.224806201553179</v>
      </c>
      <c r="F475" s="42">
        <f t="shared" ref="F475:F538" si="67">D475+E475</f>
        <v>-192.4096041569513</v>
      </c>
      <c r="G475" s="43">
        <f t="shared" si="63"/>
        <v>5.7416879314346168E-20</v>
      </c>
      <c r="H475" s="42">
        <f>'7. JGEN 156.25 MHz Calcs'!C472</f>
        <v>-141.21562584899999</v>
      </c>
      <c r="I475" s="43">
        <f t="shared" ref="I475:I538" si="68">10^(H475/10)</f>
        <v>7.5585312871970249E-15</v>
      </c>
      <c r="J475" s="43">
        <f t="shared" ref="J475:J538" si="69">SQRT(G475^2+I475^2)</f>
        <v>7.5585312874151023E-15</v>
      </c>
      <c r="K475" s="43">
        <f t="shared" ref="K475:K538" si="70">10*LOG10(J475)</f>
        <v>-141.21562584887471</v>
      </c>
      <c r="L475" s="22">
        <f t="shared" si="64"/>
        <v>7.5585312874151023E-15</v>
      </c>
      <c r="M475" s="24">
        <f t="shared" si="62"/>
        <v>4.0197378027180476E-12</v>
      </c>
      <c r="N475" s="9"/>
    </row>
    <row r="476" spans="1:14" x14ac:dyDescent="0.25">
      <c r="A476" s="2">
        <v>450</v>
      </c>
      <c r="B476" s="48">
        <f>'1. 50 MHz AWG Meas Data'!A452</f>
        <v>30787.334695500002</v>
      </c>
      <c r="C476" s="38">
        <f>'1. 50 MHz AWG Meas Data'!B452</f>
        <v>-103.488774784</v>
      </c>
      <c r="D476" s="38">
        <f t="shared" si="65"/>
        <v>-93.591774350398126</v>
      </c>
      <c r="E476" s="3">
        <f t="shared" si="66"/>
        <v>-99.534883720934815</v>
      </c>
      <c r="F476" s="42">
        <f t="shared" si="67"/>
        <v>-193.12665807133294</v>
      </c>
      <c r="G476" s="43">
        <f t="shared" si="63"/>
        <v>4.8678164373861813E-20</v>
      </c>
      <c r="H476" s="42">
        <f>'7. JGEN 156.25 MHz Calcs'!C473</f>
        <v>-141.10881799200001</v>
      </c>
      <c r="I476" s="43">
        <f t="shared" si="68"/>
        <v>7.7467260974323298E-15</v>
      </c>
      <c r="J476" s="43">
        <f t="shared" si="69"/>
        <v>7.7467260975852694E-15</v>
      </c>
      <c r="K476" s="43">
        <f t="shared" si="70"/>
        <v>-141.10881799191429</v>
      </c>
      <c r="L476" s="22">
        <f t="shared" si="64"/>
        <v>7.7467260975852694E-15</v>
      </c>
      <c r="M476" s="24">
        <f t="shared" ref="M476:M539" si="71">((L476+L475)/2)*($B476-$B475)</f>
        <v>4.1681036433832571E-12</v>
      </c>
      <c r="N476" s="9"/>
    </row>
    <row r="477" spans="1:14" x14ac:dyDescent="0.25">
      <c r="A477" s="2">
        <v>451</v>
      </c>
      <c r="B477" s="48">
        <f>'1. 50 MHz AWG Meas Data'!A453</f>
        <v>31341.806932899999</v>
      </c>
      <c r="C477" s="38">
        <f>'1. 50 MHz AWG Meas Data'!B453</f>
        <v>-104.923784854</v>
      </c>
      <c r="D477" s="38">
        <f t="shared" si="65"/>
        <v>-95.02678442039813</v>
      </c>
      <c r="E477" s="3">
        <f t="shared" si="66"/>
        <v>-99.844961240332935</v>
      </c>
      <c r="F477" s="42">
        <f t="shared" si="67"/>
        <v>-194.87174566073105</v>
      </c>
      <c r="G477" s="43">
        <f t="shared" si="63"/>
        <v>3.2570575620369276E-20</v>
      </c>
      <c r="H477" s="42">
        <f>'7. JGEN 156.25 MHz Calcs'!C474</f>
        <v>-141.20946971399999</v>
      </c>
      <c r="I477" s="43">
        <f t="shared" si="68"/>
        <v>7.5692531212700565E-15</v>
      </c>
      <c r="J477" s="43">
        <f t="shared" si="69"/>
        <v>7.5692531213401326E-15</v>
      </c>
      <c r="K477" s="43">
        <f t="shared" si="70"/>
        <v>-141.20946971395978</v>
      </c>
      <c r="L477" s="22">
        <f t="shared" si="64"/>
        <v>7.5692531213401326E-15</v>
      </c>
      <c r="M477" s="24">
        <f t="shared" si="71"/>
        <v>4.246142632744717E-12</v>
      </c>
      <c r="N477" s="9"/>
    </row>
    <row r="478" spans="1:14" x14ac:dyDescent="0.25">
      <c r="A478" s="2">
        <v>452</v>
      </c>
      <c r="B478" s="48">
        <f>'1. 50 MHz AWG Meas Data'!A454</f>
        <v>31906.265077299999</v>
      </c>
      <c r="C478" s="38">
        <f>'1. 50 MHz AWG Meas Data'!B454</f>
        <v>-103.974048814</v>
      </c>
      <c r="D478" s="38">
        <f t="shared" si="65"/>
        <v>-94.077048380398125</v>
      </c>
      <c r="E478" s="3">
        <f t="shared" si="66"/>
        <v>-100.15503875971336</v>
      </c>
      <c r="F478" s="42">
        <f t="shared" si="67"/>
        <v>-194.2320871401115</v>
      </c>
      <c r="G478" s="43">
        <f t="shared" si="63"/>
        <v>3.7739078020813787E-20</v>
      </c>
      <c r="H478" s="42">
        <f>'7. JGEN 156.25 MHz Calcs'!C475</f>
        <v>-141.27674225600001</v>
      </c>
      <c r="I478" s="43">
        <f t="shared" si="68"/>
        <v>7.4529082427195784E-15</v>
      </c>
      <c r="J478" s="43">
        <f t="shared" si="69"/>
        <v>7.4529082428151268E-15</v>
      </c>
      <c r="K478" s="43">
        <f t="shared" si="70"/>
        <v>-141.27674225594433</v>
      </c>
      <c r="L478" s="22">
        <f t="shared" si="64"/>
        <v>7.4529082428151268E-15</v>
      </c>
      <c r="M478" s="24">
        <f t="shared" si="71"/>
        <v>4.2396906642442219E-12</v>
      </c>
      <c r="N478" s="9"/>
    </row>
    <row r="479" spans="1:14" x14ac:dyDescent="0.25">
      <c r="A479" s="2">
        <v>453</v>
      </c>
      <c r="B479" s="48">
        <f>'1. 50 MHz AWG Meas Data'!A455</f>
        <v>32480.8889724</v>
      </c>
      <c r="C479" s="38">
        <f>'1. 50 MHz AWG Meas Data'!B455</f>
        <v>-104.779682964</v>
      </c>
      <c r="D479" s="38">
        <f t="shared" si="65"/>
        <v>-94.882682530398128</v>
      </c>
      <c r="E479" s="3">
        <f t="shared" si="66"/>
        <v>-100.46511627907655</v>
      </c>
      <c r="F479" s="42">
        <f t="shared" si="67"/>
        <v>-195.34779880947468</v>
      </c>
      <c r="G479" s="43">
        <f t="shared" si="63"/>
        <v>2.9189060658125536E-20</v>
      </c>
      <c r="H479" s="42">
        <f>'7. JGEN 156.25 MHz Calcs'!C476</f>
        <v>-141.151636771</v>
      </c>
      <c r="I479" s="43">
        <f t="shared" si="68"/>
        <v>7.670723403087284E-15</v>
      </c>
      <c r="J479" s="43">
        <f t="shared" si="69"/>
        <v>7.6707234031428198E-15</v>
      </c>
      <c r="K479" s="43">
        <f t="shared" si="70"/>
        <v>-141.15163677096857</v>
      </c>
      <c r="L479" s="22">
        <f t="shared" si="64"/>
        <v>7.6707234031428198E-15</v>
      </c>
      <c r="M479" s="24">
        <f t="shared" si="71"/>
        <v>4.3452000622289999E-12</v>
      </c>
      <c r="N479" s="9"/>
    </row>
    <row r="480" spans="1:14" x14ac:dyDescent="0.25">
      <c r="A480" s="2">
        <v>454</v>
      </c>
      <c r="B480" s="48">
        <f>'1. 50 MHz AWG Meas Data'!A456</f>
        <v>33065.861700900001</v>
      </c>
      <c r="C480" s="38">
        <f>'1. 50 MHz AWG Meas Data'!B456</f>
        <v>-108.515523266</v>
      </c>
      <c r="D480" s="38">
        <f t="shared" si="65"/>
        <v>-98.618522832398128</v>
      </c>
      <c r="E480" s="3">
        <f t="shared" si="66"/>
        <v>-100.77519379845424</v>
      </c>
      <c r="F480" s="42">
        <f t="shared" si="67"/>
        <v>-199.39371663085237</v>
      </c>
      <c r="G480" s="43">
        <f t="shared" si="63"/>
        <v>1.1498159715065942E-20</v>
      </c>
      <c r="H480" s="42">
        <f>'7. JGEN 156.25 MHz Calcs'!C477</f>
        <v>-141.41517810299999</v>
      </c>
      <c r="I480" s="43">
        <f t="shared" si="68"/>
        <v>7.2190855705416575E-15</v>
      </c>
      <c r="J480" s="43">
        <f t="shared" si="69"/>
        <v>7.2190855705508146E-15</v>
      </c>
      <c r="K480" s="43">
        <f t="shared" si="70"/>
        <v>-141.41517810299447</v>
      </c>
      <c r="L480" s="22">
        <f t="shared" si="64"/>
        <v>7.2190855705508146E-15</v>
      </c>
      <c r="M480" s="24">
        <f t="shared" si="71"/>
        <v>4.355066091092681E-12</v>
      </c>
      <c r="N480" s="9"/>
    </row>
    <row r="481" spans="1:14" x14ac:dyDescent="0.25">
      <c r="A481" s="2">
        <v>455</v>
      </c>
      <c r="B481" s="48">
        <f>'1. 50 MHz AWG Meas Data'!A457</f>
        <v>33661.369642700003</v>
      </c>
      <c r="C481" s="38">
        <f>'1. 50 MHz AWG Meas Data'!B457</f>
        <v>-107.82260821600001</v>
      </c>
      <c r="D481" s="38">
        <f t="shared" si="65"/>
        <v>-97.925607782398131</v>
      </c>
      <c r="E481" s="3">
        <f t="shared" si="66"/>
        <v>-101.08527131783842</v>
      </c>
      <c r="F481" s="42">
        <f t="shared" si="67"/>
        <v>-199.01087910023654</v>
      </c>
      <c r="G481" s="43">
        <f t="shared" si="63"/>
        <v>1.2557757434507987E-20</v>
      </c>
      <c r="H481" s="42">
        <f>'7. JGEN 156.25 MHz Calcs'!C478</f>
        <v>-141.393743613</v>
      </c>
      <c r="I481" s="43">
        <f t="shared" si="68"/>
        <v>7.2548032469442484E-15</v>
      </c>
      <c r="J481" s="43">
        <f t="shared" si="69"/>
        <v>7.2548032469551173E-15</v>
      </c>
      <c r="K481" s="43">
        <f t="shared" si="70"/>
        <v>-141.39374361299352</v>
      </c>
      <c r="L481" s="22">
        <f t="shared" si="64"/>
        <v>7.2548032469551173E-15</v>
      </c>
      <c r="M481" s="24">
        <f t="shared" si="71"/>
        <v>4.3096578697775132E-12</v>
      </c>
      <c r="N481" s="9"/>
    </row>
    <row r="482" spans="1:14" x14ac:dyDescent="0.25">
      <c r="A482" s="2">
        <v>456</v>
      </c>
      <c r="B482" s="48">
        <f>'1. 50 MHz AWG Meas Data'!A458</f>
        <v>34267.6025343</v>
      </c>
      <c r="C482" s="38">
        <f>'1. 50 MHz AWG Meas Data'!B458</f>
        <v>-104.951368965</v>
      </c>
      <c r="D482" s="38">
        <f t="shared" si="65"/>
        <v>-95.054368531398126</v>
      </c>
      <c r="E482" s="3">
        <f t="shared" si="66"/>
        <v>-101.3953488371933</v>
      </c>
      <c r="F482" s="42">
        <f t="shared" si="67"/>
        <v>-196.44971736859142</v>
      </c>
      <c r="G482" s="43">
        <f t="shared" si="63"/>
        <v>2.2647916915605488E-20</v>
      </c>
      <c r="H482" s="42">
        <f>'7. JGEN 156.25 MHz Calcs'!C479</f>
        <v>-141.57009609599999</v>
      </c>
      <c r="I482" s="43">
        <f t="shared" si="68"/>
        <v>6.9661110008096463E-15</v>
      </c>
      <c r="J482" s="43">
        <f t="shared" si="69"/>
        <v>6.9661110008464625E-15</v>
      </c>
      <c r="K482" s="43">
        <f t="shared" si="70"/>
        <v>-141.57009609597705</v>
      </c>
      <c r="L482" s="22">
        <f t="shared" si="64"/>
        <v>6.9661110008464625E-15</v>
      </c>
      <c r="M482" s="24">
        <f t="shared" si="71"/>
        <v>4.3105929828201734E-12</v>
      </c>
      <c r="N482" s="9"/>
    </row>
    <row r="483" spans="1:14" x14ac:dyDescent="0.25">
      <c r="A483" s="2">
        <v>457</v>
      </c>
      <c r="B483" s="48">
        <f>'1. 50 MHz AWG Meas Data'!A459</f>
        <v>34884.753529499998</v>
      </c>
      <c r="C483" s="38">
        <f>'1. 50 MHz AWG Meas Data'!B459</f>
        <v>-106.174936437</v>
      </c>
      <c r="D483" s="38">
        <f t="shared" si="65"/>
        <v>-96.277936003398125</v>
      </c>
      <c r="E483" s="3">
        <f t="shared" si="66"/>
        <v>-101.705426356581</v>
      </c>
      <c r="F483" s="42">
        <f t="shared" si="67"/>
        <v>-197.98336235997914</v>
      </c>
      <c r="G483" s="43">
        <f t="shared" si="63"/>
        <v>1.5909764970188947E-20</v>
      </c>
      <c r="H483" s="42">
        <f>'7. JGEN 156.25 MHz Calcs'!C480</f>
        <v>-141.60343297</v>
      </c>
      <c r="I483" s="43">
        <f t="shared" si="68"/>
        <v>6.9128431499378283E-15</v>
      </c>
      <c r="J483" s="43">
        <f t="shared" si="69"/>
        <v>6.9128431499561361E-15</v>
      </c>
      <c r="K483" s="43">
        <f t="shared" si="70"/>
        <v>-141.60343296998855</v>
      </c>
      <c r="L483" s="22">
        <f t="shared" si="64"/>
        <v>6.9128431499561361E-15</v>
      </c>
      <c r="M483" s="24">
        <f t="shared" si="71"/>
        <v>4.2827051832514825E-12</v>
      </c>
      <c r="N483" s="9"/>
    </row>
    <row r="484" spans="1:14" x14ac:dyDescent="0.25">
      <c r="A484" s="2">
        <v>458</v>
      </c>
      <c r="B484" s="48">
        <f>'1. 50 MHz AWG Meas Data'!A460</f>
        <v>35513.019260599998</v>
      </c>
      <c r="C484" s="38">
        <f>'1. 50 MHz AWG Meas Data'!B460</f>
        <v>-106.695611185</v>
      </c>
      <c r="D484" s="38">
        <f t="shared" si="65"/>
        <v>-96.79861075139813</v>
      </c>
      <c r="E484" s="3">
        <f t="shared" si="66"/>
        <v>-102.01550387598613</v>
      </c>
      <c r="F484" s="42">
        <f t="shared" si="67"/>
        <v>-198.81411462738424</v>
      </c>
      <c r="G484" s="43">
        <f t="shared" si="63"/>
        <v>1.3139793415017669E-20</v>
      </c>
      <c r="H484" s="42">
        <f>'7. JGEN 156.25 MHz Calcs'!C481</f>
        <v>-141.61498243299999</v>
      </c>
      <c r="I484" s="43">
        <f t="shared" si="68"/>
        <v>6.8944838195036306E-15</v>
      </c>
      <c r="J484" s="43">
        <f t="shared" si="69"/>
        <v>6.8944838195161522E-15</v>
      </c>
      <c r="K484" s="43">
        <f t="shared" si="70"/>
        <v>-141.61498243299212</v>
      </c>
      <c r="L484" s="22">
        <f t="shared" si="64"/>
        <v>6.8944838195161522E-15</v>
      </c>
      <c r="M484" s="24">
        <f t="shared" si="71"/>
        <v>4.3373351865061294E-12</v>
      </c>
      <c r="N484" s="9"/>
    </row>
    <row r="485" spans="1:14" x14ac:dyDescent="0.25">
      <c r="A485" s="2">
        <v>459</v>
      </c>
      <c r="B485" s="48">
        <f>'1. 50 MHz AWG Meas Data'!A461</f>
        <v>36152.599901100002</v>
      </c>
      <c r="C485" s="38">
        <f>'1. 50 MHz AWG Meas Data'!B461</f>
        <v>-107.08268811799999</v>
      </c>
      <c r="D485" s="38">
        <f t="shared" si="65"/>
        <v>-97.185687684398118</v>
      </c>
      <c r="E485" s="3">
        <f t="shared" si="66"/>
        <v>-102.32558139534649</v>
      </c>
      <c r="F485" s="42">
        <f t="shared" si="67"/>
        <v>-199.51126907974461</v>
      </c>
      <c r="G485" s="43">
        <f t="shared" si="63"/>
        <v>1.1191108131374049E-20</v>
      </c>
      <c r="H485" s="42">
        <f>'7. JGEN 156.25 MHz Calcs'!C482</f>
        <v>-141.87345286600001</v>
      </c>
      <c r="I485" s="43">
        <f t="shared" si="68"/>
        <v>6.4961300899829426E-15</v>
      </c>
      <c r="J485" s="43">
        <f t="shared" si="69"/>
        <v>6.4961300899925824E-15</v>
      </c>
      <c r="K485" s="43">
        <f t="shared" si="70"/>
        <v>-141.87345286599358</v>
      </c>
      <c r="L485" s="22">
        <f t="shared" si="64"/>
        <v>6.4961300899925824E-15</v>
      </c>
      <c r="M485" s="24">
        <f t="shared" si="71"/>
        <v>4.282188710465929E-12</v>
      </c>
      <c r="N485" s="9"/>
    </row>
    <row r="486" spans="1:14" x14ac:dyDescent="0.25">
      <c r="A486" s="2">
        <v>460</v>
      </c>
      <c r="B486" s="48">
        <f>'1. 50 MHz AWG Meas Data'!A462</f>
        <v>36803.699229799997</v>
      </c>
      <c r="C486" s="38">
        <f>'1. 50 MHz AWG Meas Data'!B462</f>
        <v>-107.44310468899999</v>
      </c>
      <c r="D486" s="38">
        <f t="shared" si="65"/>
        <v>-97.54610425539812</v>
      </c>
      <c r="E486" s="3">
        <f t="shared" si="66"/>
        <v>-102.63565891470955</v>
      </c>
      <c r="F486" s="42">
        <f t="shared" si="67"/>
        <v>-200.18176317010767</v>
      </c>
      <c r="G486" s="43">
        <f t="shared" si="63"/>
        <v>9.590112083819949E-21</v>
      </c>
      <c r="H486" s="42">
        <f>'7. JGEN 156.25 MHz Calcs'!C483</f>
        <v>-141.78645422700001</v>
      </c>
      <c r="I486" s="43">
        <f t="shared" si="68"/>
        <v>6.6275738743200427E-15</v>
      </c>
      <c r="J486" s="43">
        <f t="shared" si="69"/>
        <v>6.6275738743269808E-15</v>
      </c>
      <c r="K486" s="43">
        <f t="shared" si="70"/>
        <v>-141.78645422699546</v>
      </c>
      <c r="L486" s="22">
        <f t="shared" si="64"/>
        <v>6.6275738743269808E-15</v>
      </c>
      <c r="M486" s="24">
        <f t="shared" si="71"/>
        <v>4.2724174206129634E-12</v>
      </c>
      <c r="N486" s="9"/>
    </row>
    <row r="487" spans="1:14" x14ac:dyDescent="0.25">
      <c r="A487" s="2">
        <v>461</v>
      </c>
      <c r="B487" s="48">
        <f>'1. 50 MHz AWG Meas Data'!A463</f>
        <v>37466.524695499997</v>
      </c>
      <c r="C487" s="38">
        <f>'1. 50 MHz AWG Meas Data'!B463</f>
        <v>-107.786850771</v>
      </c>
      <c r="D487" s="38">
        <f t="shared" si="65"/>
        <v>-97.88985033739813</v>
      </c>
      <c r="E487" s="3">
        <f t="shared" si="66"/>
        <v>-102.94573643411766</v>
      </c>
      <c r="F487" s="42">
        <f t="shared" si="67"/>
        <v>-200.83558677151581</v>
      </c>
      <c r="G487" s="43">
        <f t="shared" si="63"/>
        <v>8.2497601615316463E-21</v>
      </c>
      <c r="H487" s="42">
        <f>'7. JGEN 156.25 MHz Calcs'!C484</f>
        <v>-141.783004549</v>
      </c>
      <c r="I487" s="43">
        <f t="shared" si="68"/>
        <v>6.6328403650047157E-15</v>
      </c>
      <c r="J487" s="43">
        <f t="shared" si="69"/>
        <v>6.6328403650098456E-15</v>
      </c>
      <c r="K487" s="43">
        <f t="shared" si="70"/>
        <v>-141.78300454899667</v>
      </c>
      <c r="L487" s="22">
        <f t="shared" si="64"/>
        <v>6.6328403650098456E-15</v>
      </c>
      <c r="M487" s="24">
        <f t="shared" si="71"/>
        <v>4.3946701217816704E-12</v>
      </c>
      <c r="N487" s="9"/>
    </row>
    <row r="488" spans="1:14" x14ac:dyDescent="0.25">
      <c r="A488" s="2">
        <v>462</v>
      </c>
      <c r="B488" s="48">
        <f>'1. 50 MHz AWG Meas Data'!A464</f>
        <v>38141.287482799999</v>
      </c>
      <c r="C488" s="38">
        <f>'1. 50 MHz AWG Meas Data'!B464</f>
        <v>-108.11313969699999</v>
      </c>
      <c r="D488" s="38">
        <f t="shared" si="65"/>
        <v>-98.216139263398119</v>
      </c>
      <c r="E488" s="3">
        <f t="shared" si="66"/>
        <v>-103.25581395347373</v>
      </c>
      <c r="F488" s="42">
        <f t="shared" si="67"/>
        <v>-201.47195321687184</v>
      </c>
      <c r="G488" s="43">
        <f t="shared" si="63"/>
        <v>7.1253250026303481E-21</v>
      </c>
      <c r="H488" s="42">
        <f>'7. JGEN 156.25 MHz Calcs'!C485</f>
        <v>-141.86980894999999</v>
      </c>
      <c r="I488" s="43">
        <f t="shared" si="68"/>
        <v>6.501582907546886E-15</v>
      </c>
      <c r="J488" s="43">
        <f t="shared" si="69"/>
        <v>6.5015829075507909E-15</v>
      </c>
      <c r="K488" s="43">
        <f t="shared" si="70"/>
        <v>-141.86980894999741</v>
      </c>
      <c r="L488" s="22">
        <f t="shared" si="64"/>
        <v>6.5015829075507909E-15</v>
      </c>
      <c r="M488" s="24">
        <f t="shared" si="71"/>
        <v>4.4313100284855142E-12</v>
      </c>
      <c r="N488" s="9"/>
    </row>
    <row r="489" spans="1:14" x14ac:dyDescent="0.25">
      <c r="A489" s="2">
        <v>463</v>
      </c>
      <c r="B489" s="48">
        <f>'1. 50 MHz AWG Meas Data'!A465</f>
        <v>38828.202580099998</v>
      </c>
      <c r="C489" s="38">
        <f>'1. 50 MHz AWG Meas Data'!B465</f>
        <v>-108.51977271</v>
      </c>
      <c r="D489" s="38">
        <f t="shared" si="65"/>
        <v>-98.622772276398123</v>
      </c>
      <c r="E489" s="3">
        <f t="shared" si="66"/>
        <v>-103.56589147287278</v>
      </c>
      <c r="F489" s="42">
        <f t="shared" si="67"/>
        <v>-202.18866374927092</v>
      </c>
      <c r="G489" s="43">
        <f t="shared" si="63"/>
        <v>6.0413448275397228E-21</v>
      </c>
      <c r="H489" s="42">
        <f>'7. JGEN 156.25 MHz Calcs'!C486</f>
        <v>-141.89397715600001</v>
      </c>
      <c r="I489" s="43">
        <f t="shared" si="68"/>
        <v>6.4655025063682676E-15</v>
      </c>
      <c r="J489" s="43">
        <f t="shared" si="69"/>
        <v>6.4655025063710893E-15</v>
      </c>
      <c r="K489" s="43">
        <f t="shared" si="70"/>
        <v>-141.89397715599813</v>
      </c>
      <c r="L489" s="22">
        <f t="shared" si="64"/>
        <v>6.4655025063710893E-15</v>
      </c>
      <c r="M489" s="24">
        <f t="shared" si="71"/>
        <v>4.4536433694007768E-12</v>
      </c>
      <c r="N489" s="9"/>
    </row>
    <row r="490" spans="1:14" x14ac:dyDescent="0.25">
      <c r="A490" s="2">
        <v>464</v>
      </c>
      <c r="B490" s="48">
        <f>'1. 50 MHz AWG Meas Data'!A466</f>
        <v>39527.488847300003</v>
      </c>
      <c r="C490" s="38">
        <f>'1. 50 MHz AWG Meas Data'!B466</f>
        <v>-108.903501166</v>
      </c>
      <c r="D490" s="38">
        <f t="shared" si="65"/>
        <v>-99.006500732398123</v>
      </c>
      <c r="E490" s="3">
        <f t="shared" si="66"/>
        <v>-103.87596899223442</v>
      </c>
      <c r="F490" s="42">
        <f t="shared" si="67"/>
        <v>-202.88246972463253</v>
      </c>
      <c r="G490" s="43">
        <f t="shared" si="63"/>
        <v>5.1493573016891837E-21</v>
      </c>
      <c r="H490" s="42">
        <f>'7. JGEN 156.25 MHz Calcs'!C487</f>
        <v>-142.02732595000001</v>
      </c>
      <c r="I490" s="43">
        <f t="shared" si="68"/>
        <v>6.2699980389839188E-15</v>
      </c>
      <c r="J490" s="43">
        <f t="shared" si="69"/>
        <v>6.269998038986033E-15</v>
      </c>
      <c r="K490" s="43">
        <f t="shared" si="70"/>
        <v>-142.02732594999856</v>
      </c>
      <c r="L490" s="22">
        <f t="shared" si="64"/>
        <v>6.269998038986033E-15</v>
      </c>
      <c r="M490" s="24">
        <f t="shared" si="71"/>
        <v>4.4528803186432035E-12</v>
      </c>
      <c r="N490" s="9"/>
    </row>
    <row r="491" spans="1:14" x14ac:dyDescent="0.25">
      <c r="A491" s="2">
        <v>465</v>
      </c>
      <c r="B491" s="48">
        <f>'1. 50 MHz AWG Meas Data'!A467</f>
        <v>40239.3690862</v>
      </c>
      <c r="C491" s="38">
        <f>'1. 50 MHz AWG Meas Data'!B467</f>
        <v>-109.132819576</v>
      </c>
      <c r="D491" s="38">
        <f t="shared" si="65"/>
        <v>-99.235819142398128</v>
      </c>
      <c r="E491" s="3">
        <f t="shared" si="66"/>
        <v>-104.18604651160676</v>
      </c>
      <c r="F491" s="42">
        <f t="shared" si="67"/>
        <v>-203.42186565400488</v>
      </c>
      <c r="G491" s="43">
        <f t="shared" si="63"/>
        <v>4.5479264712216788E-21</v>
      </c>
      <c r="H491" s="42">
        <f>'7. JGEN 156.25 MHz Calcs'!C488</f>
        <v>-142.097571923</v>
      </c>
      <c r="I491" s="43">
        <f t="shared" si="68"/>
        <v>6.169398275033723E-15</v>
      </c>
      <c r="J491" s="43">
        <f t="shared" si="69"/>
        <v>6.1693982750353993E-15</v>
      </c>
      <c r="K491" s="43">
        <f t="shared" si="70"/>
        <v>-142.09757192299884</v>
      </c>
      <c r="L491" s="22">
        <f t="shared" si="64"/>
        <v>6.1693982750353993E-15</v>
      </c>
      <c r="M491" s="24">
        <f t="shared" si="71"/>
        <v>4.4276802098986625E-12</v>
      </c>
      <c r="N491" s="9"/>
    </row>
    <row r="492" spans="1:14" x14ac:dyDescent="0.25">
      <c r="A492" s="2">
        <v>466</v>
      </c>
      <c r="B492" s="48">
        <f>'1. 50 MHz AWG Meas Data'!A468</f>
        <v>40964.070111100002</v>
      </c>
      <c r="C492" s="38">
        <f>'1. 50 MHz AWG Meas Data'!B468</f>
        <v>-109.415168853</v>
      </c>
      <c r="D492" s="38">
        <f t="shared" si="65"/>
        <v>-99.518168419398123</v>
      </c>
      <c r="E492" s="3">
        <f t="shared" si="66"/>
        <v>-104.49612403099081</v>
      </c>
      <c r="F492" s="42">
        <f t="shared" si="67"/>
        <v>-204.01429245038895</v>
      </c>
      <c r="G492" s="43">
        <f t="shared" si="63"/>
        <v>3.9679916991629877E-21</v>
      </c>
      <c r="H492" s="42">
        <f>'7. JGEN 156.25 MHz Calcs'!C489</f>
        <v>-142.27231728999999</v>
      </c>
      <c r="I492" s="43">
        <f t="shared" si="68"/>
        <v>5.9260903839938986E-15</v>
      </c>
      <c r="J492" s="43">
        <f t="shared" si="69"/>
        <v>5.926090383995227E-15</v>
      </c>
      <c r="K492" s="43">
        <f t="shared" si="70"/>
        <v>-142.27231728999902</v>
      </c>
      <c r="L492" s="22">
        <f t="shared" si="64"/>
        <v>5.926090383995227E-15</v>
      </c>
      <c r="M492" s="24">
        <f t="shared" si="71"/>
        <v>4.3828065139329196E-12</v>
      </c>
      <c r="N492" s="9"/>
    </row>
    <row r="493" spans="1:14" x14ac:dyDescent="0.25">
      <c r="A493" s="2">
        <v>467</v>
      </c>
      <c r="B493" s="48">
        <f>'1. 50 MHz AWG Meas Data'!A469</f>
        <v>41701.822821200003</v>
      </c>
      <c r="C493" s="38">
        <f>'1. 50 MHz AWG Meas Data'!B469</f>
        <v>-108.510792524</v>
      </c>
      <c r="D493" s="38">
        <f t="shared" si="65"/>
        <v>-98.613792090398121</v>
      </c>
      <c r="E493" s="3">
        <f t="shared" si="66"/>
        <v>-104.80620155040043</v>
      </c>
      <c r="F493" s="42">
        <f t="shared" si="67"/>
        <v>-203.41999364079857</v>
      </c>
      <c r="G493" s="43">
        <f t="shared" si="63"/>
        <v>4.5498872637146145E-21</v>
      </c>
      <c r="H493" s="42">
        <f>'7. JGEN 156.25 MHz Calcs'!C490</f>
        <v>-142.21729429300001</v>
      </c>
      <c r="I493" s="43">
        <f t="shared" si="68"/>
        <v>6.0016486975658516E-15</v>
      </c>
      <c r="J493" s="43">
        <f t="shared" si="69"/>
        <v>6.001648697567576E-15</v>
      </c>
      <c r="K493" s="43">
        <f t="shared" si="70"/>
        <v>-142.21729429299876</v>
      </c>
      <c r="L493" s="22">
        <f t="shared" si="64"/>
        <v>6.001648697567576E-15</v>
      </c>
      <c r="M493" s="24">
        <f t="shared" si="71"/>
        <v>4.3998609163943299E-12</v>
      </c>
      <c r="N493" s="9"/>
    </row>
    <row r="494" spans="1:14" x14ac:dyDescent="0.25">
      <c r="A494" s="2">
        <v>468</v>
      </c>
      <c r="B494" s="48">
        <f>'1. 50 MHz AWG Meas Data'!A470</f>
        <v>42452.862273899998</v>
      </c>
      <c r="C494" s="38">
        <f>'1. 50 MHz AWG Meas Data'!B470</f>
        <v>-110.305764865</v>
      </c>
      <c r="D494" s="38">
        <f t="shared" si="65"/>
        <v>-100.40876443139813</v>
      </c>
      <c r="E494" s="3">
        <f t="shared" si="66"/>
        <v>-105.11627906975164</v>
      </c>
      <c r="F494" s="42">
        <f t="shared" si="67"/>
        <v>-205.52504350114975</v>
      </c>
      <c r="G494" s="43">
        <f t="shared" si="63"/>
        <v>2.8021775534869692E-21</v>
      </c>
      <c r="H494" s="42">
        <f>'7. JGEN 156.25 MHz Calcs'!C491</f>
        <v>-142.303280105</v>
      </c>
      <c r="I494" s="43">
        <f t="shared" si="68"/>
        <v>5.8839908608522642E-15</v>
      </c>
      <c r="J494" s="43">
        <f t="shared" si="69"/>
        <v>5.8839908608529316E-15</v>
      </c>
      <c r="K494" s="43">
        <f t="shared" si="70"/>
        <v>-142.30328010499949</v>
      </c>
      <c r="L494" s="22">
        <f t="shared" si="64"/>
        <v>5.8839908608529316E-15</v>
      </c>
      <c r="M494" s="24">
        <f t="shared" si="71"/>
        <v>4.4632921144727757E-12</v>
      </c>
      <c r="N494" s="9"/>
    </row>
    <row r="495" spans="1:14" x14ac:dyDescent="0.25">
      <c r="A495" s="2">
        <v>469</v>
      </c>
      <c r="B495" s="48">
        <f>'1. 50 MHz AWG Meas Data'!A471</f>
        <v>43217.427760400002</v>
      </c>
      <c r="C495" s="38">
        <f>'1. 50 MHz AWG Meas Data'!B471</f>
        <v>-110.800631717</v>
      </c>
      <c r="D495" s="38">
        <f t="shared" si="65"/>
        <v>-100.90363128339813</v>
      </c>
      <c r="E495" s="3">
        <f t="shared" si="66"/>
        <v>-105.42635658915579</v>
      </c>
      <c r="F495" s="42">
        <f t="shared" si="67"/>
        <v>-206.32998787255391</v>
      </c>
      <c r="G495" s="43">
        <f t="shared" si="63"/>
        <v>2.3280977587470516E-21</v>
      </c>
      <c r="H495" s="42">
        <f>'7. JGEN 156.25 MHz Calcs'!C492</f>
        <v>-142.22922389799999</v>
      </c>
      <c r="I495" s="43">
        <f t="shared" si="68"/>
        <v>5.9851854321536082E-15</v>
      </c>
      <c r="J495" s="43">
        <f t="shared" si="69"/>
        <v>5.985185432154061E-15</v>
      </c>
      <c r="K495" s="43">
        <f t="shared" si="70"/>
        <v>-142.2292238979997</v>
      </c>
      <c r="L495" s="22">
        <f t="shared" si="64"/>
        <v>5.985185432154061E-15</v>
      </c>
      <c r="M495" s="24">
        <f t="shared" si="71"/>
        <v>4.5373812734085983E-12</v>
      </c>
      <c r="N495" s="9"/>
    </row>
    <row r="496" spans="1:14" x14ac:dyDescent="0.25">
      <c r="A496" s="2">
        <v>470</v>
      </c>
      <c r="B496" s="48">
        <f>'1. 50 MHz AWG Meas Data'!A472</f>
        <v>43995.762881000002</v>
      </c>
      <c r="C496" s="38">
        <f>'1. 50 MHz AWG Meas Data'!B472</f>
        <v>-110.52761113</v>
      </c>
      <c r="D496" s="38">
        <f t="shared" si="65"/>
        <v>-100.63061069639812</v>
      </c>
      <c r="E496" s="3">
        <f t="shared" si="66"/>
        <v>-105.73643410853073</v>
      </c>
      <c r="F496" s="42">
        <f t="shared" si="67"/>
        <v>-206.36704480492887</v>
      </c>
      <c r="G496" s="43">
        <f t="shared" si="63"/>
        <v>2.3083173693321702E-21</v>
      </c>
      <c r="H496" s="42">
        <f>'7. JGEN 156.25 MHz Calcs'!C493</f>
        <v>-142.40232008199999</v>
      </c>
      <c r="I496" s="43">
        <f t="shared" si="68"/>
        <v>5.7513260870399212E-15</v>
      </c>
      <c r="J496" s="43">
        <f t="shared" si="69"/>
        <v>5.751326087040385E-15</v>
      </c>
      <c r="K496" s="43">
        <f t="shared" si="70"/>
        <v>-142.40232008199965</v>
      </c>
      <c r="L496" s="22">
        <f t="shared" si="64"/>
        <v>5.751326087040385E-15</v>
      </c>
      <c r="M496" s="24">
        <f t="shared" si="71"/>
        <v>4.5674695543577529E-12</v>
      </c>
      <c r="N496" s="9"/>
    </row>
    <row r="497" spans="1:14" x14ac:dyDescent="0.25">
      <c r="A497" s="2">
        <v>471</v>
      </c>
      <c r="B497" s="48">
        <f>'1. 50 MHz AWG Meas Data'!A473</f>
        <v>44788.115623500002</v>
      </c>
      <c r="C497" s="38">
        <f>'1. 50 MHz AWG Meas Data'!B473</f>
        <v>-110.589521189</v>
      </c>
      <c r="D497" s="38">
        <f t="shared" si="65"/>
        <v>-100.69252075539812</v>
      </c>
      <c r="E497" s="3">
        <f t="shared" si="66"/>
        <v>-106.04651162792253</v>
      </c>
      <c r="F497" s="42">
        <f t="shared" si="67"/>
        <v>-206.73903238332065</v>
      </c>
      <c r="G497" s="43">
        <f t="shared" si="63"/>
        <v>2.1188331628738023E-21</v>
      </c>
      <c r="H497" s="42">
        <f>'7. JGEN 156.25 MHz Calcs'!C494</f>
        <v>-142.50380260099999</v>
      </c>
      <c r="I497" s="43">
        <f t="shared" si="68"/>
        <v>5.6184916517129941E-15</v>
      </c>
      <c r="J497" s="43">
        <f t="shared" si="69"/>
        <v>5.6184916517133933E-15</v>
      </c>
      <c r="K497" s="43">
        <f t="shared" si="70"/>
        <v>-142.50380260099971</v>
      </c>
      <c r="L497" s="22">
        <f t="shared" si="64"/>
        <v>5.6184916517133933E-15</v>
      </c>
      <c r="M497" s="24">
        <f t="shared" si="71"/>
        <v>4.5044531335133478E-12</v>
      </c>
      <c r="N497" s="9"/>
    </row>
    <row r="498" spans="1:14" x14ac:dyDescent="0.25">
      <c r="A498" s="2">
        <v>472</v>
      </c>
      <c r="B498" s="48">
        <f>'1. 50 MHz AWG Meas Data'!A474</f>
        <v>45594.738441699999</v>
      </c>
      <c r="C498" s="38">
        <f>'1. 50 MHz AWG Meas Data'!B474</f>
        <v>-111.775852306</v>
      </c>
      <c r="D498" s="38">
        <f t="shared" si="65"/>
        <v>-101.87885187239813</v>
      </c>
      <c r="E498" s="3">
        <f t="shared" si="66"/>
        <v>-106.3565891472991</v>
      </c>
      <c r="F498" s="42">
        <f t="shared" si="67"/>
        <v>-208.23544101969725</v>
      </c>
      <c r="G498" s="43">
        <f t="shared" si="63"/>
        <v>1.5012599472604098E-21</v>
      </c>
      <c r="H498" s="42">
        <f>'7. JGEN 156.25 MHz Calcs'!C495</f>
        <v>-142.57934479599999</v>
      </c>
      <c r="I498" s="43">
        <f t="shared" si="68"/>
        <v>5.5216073544244036E-15</v>
      </c>
      <c r="J498" s="43">
        <f t="shared" si="69"/>
        <v>5.5216073544246079E-15</v>
      </c>
      <c r="K498" s="43">
        <f t="shared" si="70"/>
        <v>-142.57934479599984</v>
      </c>
      <c r="L498" s="22">
        <f t="shared" si="64"/>
        <v>5.5216073544246079E-15</v>
      </c>
      <c r="M498" s="24">
        <f t="shared" si="71"/>
        <v>4.492929027679014E-12</v>
      </c>
      <c r="N498" s="9"/>
    </row>
    <row r="499" spans="1:14" x14ac:dyDescent="0.25">
      <c r="A499" s="2">
        <v>473</v>
      </c>
      <c r="B499" s="48">
        <f>'1. 50 MHz AWG Meas Data'!A475</f>
        <v>46415.888336099997</v>
      </c>
      <c r="C499" s="38">
        <f>'1. 50 MHz AWG Meas Data'!B475</f>
        <v>-112.59428095</v>
      </c>
      <c r="D499" s="38">
        <f t="shared" si="65"/>
        <v>-102.69728051639812</v>
      </c>
      <c r="E499" s="3">
        <f t="shared" si="66"/>
        <v>-106.66666666665627</v>
      </c>
      <c r="F499" s="42">
        <f t="shared" si="67"/>
        <v>-209.36394718305439</v>
      </c>
      <c r="G499" s="43">
        <f t="shared" si="63"/>
        <v>1.1577246537572591E-21</v>
      </c>
      <c r="H499" s="42">
        <f>'7. JGEN 156.25 MHz Calcs'!C496</f>
        <v>-142.57211068199999</v>
      </c>
      <c r="I499" s="43">
        <f t="shared" si="68"/>
        <v>5.5308124502393057E-15</v>
      </c>
      <c r="J499" s="43">
        <f t="shared" si="69"/>
        <v>5.5308124502394264E-15</v>
      </c>
      <c r="K499" s="43">
        <f t="shared" si="70"/>
        <v>-142.5721106819999</v>
      </c>
      <c r="L499" s="22">
        <f t="shared" si="64"/>
        <v>5.5308124502394264E-15</v>
      </c>
      <c r="M499" s="24">
        <f t="shared" si="71"/>
        <v>4.5378466777321572E-12</v>
      </c>
      <c r="N499" s="9"/>
    </row>
    <row r="500" spans="1:14" x14ac:dyDescent="0.25">
      <c r="A500" s="2">
        <v>474</v>
      </c>
      <c r="B500" s="48">
        <f>'1. 50 MHz AWG Meas Data'!A476</f>
        <v>47251.826935899997</v>
      </c>
      <c r="C500" s="38">
        <f>'1. 50 MHz AWG Meas Data'!B476</f>
        <v>-112.837980539</v>
      </c>
      <c r="D500" s="38">
        <f t="shared" si="65"/>
        <v>-102.94098010539813</v>
      </c>
      <c r="E500" s="3">
        <f t="shared" si="66"/>
        <v>-106.97674418605803</v>
      </c>
      <c r="F500" s="42">
        <f t="shared" si="67"/>
        <v>-209.91772429145615</v>
      </c>
      <c r="G500" s="43">
        <f t="shared" si="63"/>
        <v>1.0191252710871982E-21</v>
      </c>
      <c r="H500" s="42">
        <f>'7. JGEN 156.25 MHz Calcs'!C497</f>
        <v>-142.66755908600001</v>
      </c>
      <c r="I500" s="43">
        <f t="shared" si="68"/>
        <v>5.410583345899433E-15</v>
      </c>
      <c r="J500" s="43">
        <f t="shared" si="69"/>
        <v>5.4105833458995293E-15</v>
      </c>
      <c r="K500" s="43">
        <f t="shared" si="70"/>
        <v>-142.66755908599995</v>
      </c>
      <c r="L500" s="22">
        <f t="shared" si="64"/>
        <v>5.4105833458995293E-15</v>
      </c>
      <c r="M500" s="24">
        <f t="shared" si="71"/>
        <v>4.5731675408410013E-12</v>
      </c>
      <c r="N500" s="9"/>
    </row>
    <row r="501" spans="1:14" x14ac:dyDescent="0.25">
      <c r="A501" s="2">
        <v>475</v>
      </c>
      <c r="B501" s="48">
        <f>'1. 50 MHz AWG Meas Data'!A477</f>
        <v>48102.820581799999</v>
      </c>
      <c r="C501" s="38">
        <f>'1. 50 MHz AWG Meas Data'!B477</f>
        <v>-113.391145126</v>
      </c>
      <c r="D501" s="38">
        <f t="shared" si="65"/>
        <v>-103.49414469239812</v>
      </c>
      <c r="E501" s="3">
        <f t="shared" si="66"/>
        <v>-107.28682170542896</v>
      </c>
      <c r="F501" s="42">
        <f t="shared" si="67"/>
        <v>-210.78096639782709</v>
      </c>
      <c r="G501" s="43">
        <f t="shared" si="63"/>
        <v>8.3541709942829746E-22</v>
      </c>
      <c r="H501" s="42">
        <f>'7. JGEN 156.25 MHz Calcs'!C498</f>
        <v>-142.63394468300001</v>
      </c>
      <c r="I501" s="43">
        <f t="shared" si="68"/>
        <v>5.4526237601542341E-15</v>
      </c>
      <c r="J501" s="43">
        <f t="shared" si="69"/>
        <v>5.452623760154298E-15</v>
      </c>
      <c r="K501" s="43">
        <f t="shared" si="70"/>
        <v>-142.63394468299998</v>
      </c>
      <c r="L501" s="22">
        <f t="shared" si="64"/>
        <v>5.452623760154298E-15</v>
      </c>
      <c r="M501" s="24">
        <f t="shared" si="71"/>
        <v>4.6222601106737773E-12</v>
      </c>
      <c r="N501" s="9"/>
    </row>
    <row r="502" spans="1:14" x14ac:dyDescent="0.25">
      <c r="A502" s="2">
        <v>476</v>
      </c>
      <c r="B502" s="48">
        <f>'1. 50 MHz AWG Meas Data'!A478</f>
        <v>48969.140411499997</v>
      </c>
      <c r="C502" s="38">
        <f>'1. 50 MHz AWG Meas Data'!B478</f>
        <v>-113.801266583</v>
      </c>
      <c r="D502" s="38">
        <f t="shared" si="65"/>
        <v>-103.90426614939813</v>
      </c>
      <c r="E502" s="3">
        <f t="shared" si="66"/>
        <v>-107.59689922479345</v>
      </c>
      <c r="F502" s="42">
        <f t="shared" si="67"/>
        <v>-211.50116537419157</v>
      </c>
      <c r="G502" s="43">
        <f t="shared" si="63"/>
        <v>7.0775584159223449E-22</v>
      </c>
      <c r="H502" s="42">
        <f>'7. JGEN 156.25 MHz Calcs'!C499</f>
        <v>-142.67222400599999</v>
      </c>
      <c r="I502" s="43">
        <f t="shared" si="68"/>
        <v>5.4047747554653337E-15</v>
      </c>
      <c r="J502" s="43">
        <f t="shared" si="69"/>
        <v>5.4047747554653802E-15</v>
      </c>
      <c r="K502" s="43">
        <f t="shared" si="70"/>
        <v>-142.67222400599996</v>
      </c>
      <c r="L502" s="22">
        <f t="shared" si="64"/>
        <v>5.4047747554653802E-15</v>
      </c>
      <c r="M502" s="24">
        <f t="shared" si="71"/>
        <v>4.7029898165183261E-12</v>
      </c>
      <c r="N502" s="9"/>
    </row>
    <row r="503" spans="1:14" x14ac:dyDescent="0.25">
      <c r="A503" s="2">
        <v>477</v>
      </c>
      <c r="B503" s="48">
        <f>'1. 50 MHz AWG Meas Data'!A479</f>
        <v>49851.062445900003</v>
      </c>
      <c r="C503" s="38">
        <f>'1. 50 MHz AWG Meas Data'!B479</f>
        <v>-113.819562676</v>
      </c>
      <c r="D503" s="38">
        <f t="shared" si="65"/>
        <v>-103.92256224239813</v>
      </c>
      <c r="E503" s="3">
        <f t="shared" si="66"/>
        <v>-107.90697674420166</v>
      </c>
      <c r="F503" s="42">
        <f t="shared" si="67"/>
        <v>-211.8295389865998</v>
      </c>
      <c r="G503" s="43">
        <f t="shared" si="63"/>
        <v>6.5621492130164058E-22</v>
      </c>
      <c r="H503" s="42">
        <f>'7. JGEN 156.25 MHz Calcs'!C500</f>
        <v>-142.750354061</v>
      </c>
      <c r="I503" s="43">
        <f t="shared" si="68"/>
        <v>5.3084116534459617E-15</v>
      </c>
      <c r="J503" s="43">
        <f t="shared" si="69"/>
        <v>5.3084116534460019E-15</v>
      </c>
      <c r="K503" s="43">
        <f t="shared" si="70"/>
        <v>-142.750354061</v>
      </c>
      <c r="L503" s="22">
        <f t="shared" si="64"/>
        <v>5.3084116534460019E-15</v>
      </c>
      <c r="M503" s="24">
        <f t="shared" si="71"/>
        <v>4.7240975763268101E-12</v>
      </c>
      <c r="N503" s="9"/>
    </row>
    <row r="504" spans="1:14" x14ac:dyDescent="0.25">
      <c r="A504" s="2">
        <v>478</v>
      </c>
      <c r="B504" s="48">
        <f>'1. 50 MHz AWG Meas Data'!A480</f>
        <v>50748.867676599999</v>
      </c>
      <c r="C504" s="38">
        <f>'1. 50 MHz AWG Meas Data'!B480</f>
        <v>-116.009258969</v>
      </c>
      <c r="D504" s="38">
        <f t="shared" si="65"/>
        <v>-106.11225853539813</v>
      </c>
      <c r="E504" s="3">
        <f t="shared" si="66"/>
        <v>-108.21705426357516</v>
      </c>
      <c r="F504" s="42">
        <f t="shared" si="67"/>
        <v>-214.32931279897329</v>
      </c>
      <c r="G504" s="43">
        <f t="shared" si="63"/>
        <v>3.6903598794814602E-22</v>
      </c>
      <c r="H504" s="42">
        <f>'7. JGEN 156.25 MHz Calcs'!C501</f>
        <v>-142.89264395399999</v>
      </c>
      <c r="I504" s="43">
        <f t="shared" si="68"/>
        <v>5.1373080069397311E-15</v>
      </c>
      <c r="J504" s="43">
        <f t="shared" si="69"/>
        <v>5.1373080069397437E-15</v>
      </c>
      <c r="K504" s="43">
        <f t="shared" si="70"/>
        <v>-142.89264395399999</v>
      </c>
      <c r="L504" s="22">
        <f t="shared" si="64"/>
        <v>5.1373080069397437E-15</v>
      </c>
      <c r="M504" s="24">
        <f t="shared" si="71"/>
        <v>4.6891108747600555E-12</v>
      </c>
      <c r="N504" s="9"/>
    </row>
    <row r="505" spans="1:14" x14ac:dyDescent="0.25">
      <c r="A505" s="2">
        <v>479</v>
      </c>
      <c r="B505" s="48">
        <f>'1. 50 MHz AWG Meas Data'!A481</f>
        <v>51662.8421561</v>
      </c>
      <c r="C505" s="38">
        <f>'1. 50 MHz AWG Meas Data'!B481</f>
        <v>-116.950219637</v>
      </c>
      <c r="D505" s="38">
        <f t="shared" si="65"/>
        <v>-107.05321920339813</v>
      </c>
      <c r="E505" s="3">
        <f t="shared" si="66"/>
        <v>-108.52713178294437</v>
      </c>
      <c r="F505" s="42">
        <f t="shared" si="67"/>
        <v>-215.58035098634249</v>
      </c>
      <c r="G505" s="43">
        <f t="shared" si="63"/>
        <v>2.7667180368863623E-22</v>
      </c>
      <c r="H505" s="42">
        <f>'7. JGEN 156.25 MHz Calcs'!C502</f>
        <v>-142.844224201</v>
      </c>
      <c r="I505" s="43">
        <f t="shared" si="68"/>
        <v>5.194904640454148E-15</v>
      </c>
      <c r="J505" s="43">
        <f t="shared" si="69"/>
        <v>5.1949046404541551E-15</v>
      </c>
      <c r="K505" s="43">
        <f t="shared" si="70"/>
        <v>-142.84422420100003</v>
      </c>
      <c r="L505" s="22">
        <f t="shared" si="64"/>
        <v>5.1949046404541551E-15</v>
      </c>
      <c r="M505" s="24">
        <f t="shared" si="71"/>
        <v>4.7216893382425811E-12</v>
      </c>
      <c r="N505" s="9"/>
    </row>
    <row r="506" spans="1:14" x14ac:dyDescent="0.25">
      <c r="A506" s="2">
        <v>480</v>
      </c>
      <c r="B506" s="48">
        <f>'1. 50 MHz AWG Meas Data'!A482</f>
        <v>52593.2770886</v>
      </c>
      <c r="C506" s="38">
        <f>'1. 50 MHz AWG Meas Data'!B482</f>
        <v>-116.365510667</v>
      </c>
      <c r="D506" s="38">
        <f t="shared" si="65"/>
        <v>-106.46851023339812</v>
      </c>
      <c r="E506" s="3">
        <f t="shared" si="66"/>
        <v>-108.83720930232668</v>
      </c>
      <c r="F506" s="42">
        <f t="shared" si="67"/>
        <v>-215.30571953572479</v>
      </c>
      <c r="G506" s="43">
        <f t="shared" si="63"/>
        <v>2.9473251256149558E-22</v>
      </c>
      <c r="H506" s="42">
        <f>'7. JGEN 156.25 MHz Calcs'!C503</f>
        <v>-142.93090212300001</v>
      </c>
      <c r="I506" s="43">
        <f t="shared" si="68"/>
        <v>5.0922508307369512E-15</v>
      </c>
      <c r="J506" s="43">
        <f t="shared" si="69"/>
        <v>5.0922508307369599E-15</v>
      </c>
      <c r="K506" s="43">
        <f t="shared" si="70"/>
        <v>-142.93090212300001</v>
      </c>
      <c r="L506" s="22">
        <f t="shared" si="64"/>
        <v>5.0922508307369599E-15</v>
      </c>
      <c r="M506" s="24">
        <f t="shared" si="71"/>
        <v>4.7857644032273572E-12</v>
      </c>
      <c r="N506" s="9"/>
    </row>
    <row r="507" spans="1:14" x14ac:dyDescent="0.25">
      <c r="A507" s="2">
        <v>481</v>
      </c>
      <c r="B507" s="48">
        <f>'1. 50 MHz AWG Meas Data'!A483</f>
        <v>53540.468922699998</v>
      </c>
      <c r="C507" s="38">
        <f>'1. 50 MHz AWG Meas Data'!B483</f>
        <v>-117.171943314</v>
      </c>
      <c r="D507" s="38">
        <f t="shared" si="65"/>
        <v>-107.27494288039813</v>
      </c>
      <c r="E507" s="3">
        <f t="shared" si="66"/>
        <v>-109.14728682170127</v>
      </c>
      <c r="F507" s="42">
        <f t="shared" si="67"/>
        <v>-216.4222297020994</v>
      </c>
      <c r="G507" s="43">
        <f t="shared" si="63"/>
        <v>2.2791716268915083E-22</v>
      </c>
      <c r="H507" s="42">
        <f>'7. JGEN 156.25 MHz Calcs'!C504</f>
        <v>-143.027207938</v>
      </c>
      <c r="I507" s="43">
        <f t="shared" si="68"/>
        <v>4.9805718106006088E-15</v>
      </c>
      <c r="J507" s="43">
        <f t="shared" si="69"/>
        <v>4.9805718106006143E-15</v>
      </c>
      <c r="K507" s="43">
        <f t="shared" si="70"/>
        <v>-143.02720793800003</v>
      </c>
      <c r="L507" s="22">
        <f t="shared" si="64"/>
        <v>4.9805718106006143E-15</v>
      </c>
      <c r="M507" s="24">
        <f t="shared" si="71"/>
        <v>4.7704476761062628E-12</v>
      </c>
      <c r="N507" s="9"/>
    </row>
    <row r="508" spans="1:14" x14ac:dyDescent="0.25">
      <c r="A508" s="2">
        <v>482</v>
      </c>
      <c r="B508" s="48">
        <f>'1. 50 MHz AWG Meas Data'!A484</f>
        <v>54504.719446100004</v>
      </c>
      <c r="C508" s="38">
        <f>'1. 50 MHz AWG Meas Data'!B484</f>
        <v>-116.235805074</v>
      </c>
      <c r="D508" s="38">
        <f t="shared" si="65"/>
        <v>-106.33880464039812</v>
      </c>
      <c r="E508" s="3">
        <f t="shared" si="66"/>
        <v>-109.45736434109125</v>
      </c>
      <c r="F508" s="42">
        <f t="shared" si="67"/>
        <v>-215.79616898148936</v>
      </c>
      <c r="G508" s="43">
        <f t="shared" si="63"/>
        <v>2.6325892396898835E-22</v>
      </c>
      <c r="H508" s="42">
        <f>'7. JGEN 156.25 MHz Calcs'!C505</f>
        <v>-143.04432258400001</v>
      </c>
      <c r="I508" s="43">
        <f t="shared" si="68"/>
        <v>4.9609830317062681E-15</v>
      </c>
      <c r="J508" s="43">
        <f t="shared" si="69"/>
        <v>4.9609830317062752E-15</v>
      </c>
      <c r="K508" s="43">
        <f t="shared" si="70"/>
        <v>-143.04432258400004</v>
      </c>
      <c r="L508" s="22">
        <f t="shared" si="64"/>
        <v>4.9609830317062752E-15</v>
      </c>
      <c r="M508" s="24">
        <f t="shared" si="71"/>
        <v>4.7930747300521379E-12</v>
      </c>
      <c r="N508" s="9"/>
    </row>
    <row r="509" spans="1:14" x14ac:dyDescent="0.25">
      <c r="A509" s="2">
        <v>483</v>
      </c>
      <c r="B509" s="48">
        <f>'1. 50 MHz AWG Meas Data'!A485</f>
        <v>55486.335881500003</v>
      </c>
      <c r="C509" s="38">
        <f>'1. 50 MHz AWG Meas Data'!B485</f>
        <v>-117.814277729</v>
      </c>
      <c r="D509" s="38">
        <f t="shared" si="65"/>
        <v>-107.91727729539812</v>
      </c>
      <c r="E509" s="3">
        <f t="shared" si="66"/>
        <v>-109.76744186048049</v>
      </c>
      <c r="F509" s="42">
        <f t="shared" si="67"/>
        <v>-217.68471915587861</v>
      </c>
      <c r="G509" s="43">
        <f t="shared" si="63"/>
        <v>1.7042295227345792E-22</v>
      </c>
      <c r="H509" s="42">
        <f>'7. JGEN 156.25 MHz Calcs'!C506</f>
        <v>-143.05848883499999</v>
      </c>
      <c r="I509" s="43">
        <f t="shared" si="68"/>
        <v>4.9448271656939689E-15</v>
      </c>
      <c r="J509" s="43">
        <f t="shared" si="69"/>
        <v>4.944827165693972E-15</v>
      </c>
      <c r="K509" s="43">
        <f t="shared" si="70"/>
        <v>-143.05848883499999</v>
      </c>
      <c r="L509" s="22">
        <f t="shared" si="64"/>
        <v>4.944827165693972E-15</v>
      </c>
      <c r="M509" s="24">
        <f t="shared" si="71"/>
        <v>4.8618530478604974E-12</v>
      </c>
      <c r="N509" s="9"/>
    </row>
    <row r="510" spans="1:14" x14ac:dyDescent="0.25">
      <c r="A510" s="2">
        <v>484</v>
      </c>
      <c r="B510" s="48">
        <f>'1. 50 MHz AWG Meas Data'!A486</f>
        <v>56485.6309846</v>
      </c>
      <c r="C510" s="38">
        <f>'1. 50 MHz AWG Meas Data'!B486</f>
        <v>-116.91740407100001</v>
      </c>
      <c r="D510" s="38">
        <f t="shared" si="65"/>
        <v>-107.02040363739813</v>
      </c>
      <c r="E510" s="3">
        <f t="shared" si="66"/>
        <v>-110.07751937985235</v>
      </c>
      <c r="F510" s="42">
        <f t="shared" si="67"/>
        <v>-217.09792301725048</v>
      </c>
      <c r="G510" s="43">
        <f t="shared" si="63"/>
        <v>1.9507773222110554E-22</v>
      </c>
      <c r="H510" s="42">
        <f>'7. JGEN 156.25 MHz Calcs'!C507</f>
        <v>-143.1126233</v>
      </c>
      <c r="I510" s="43">
        <f t="shared" si="68"/>
        <v>4.8835728429271923E-15</v>
      </c>
      <c r="J510" s="43">
        <f t="shared" si="69"/>
        <v>4.8835728429271963E-15</v>
      </c>
      <c r="K510" s="43">
        <f t="shared" si="70"/>
        <v>-143.11262330000002</v>
      </c>
      <c r="L510" s="22">
        <f t="shared" si="64"/>
        <v>4.8835728429271963E-15</v>
      </c>
      <c r="M510" s="24">
        <f t="shared" si="71"/>
        <v>4.9107359999615537E-12</v>
      </c>
      <c r="N510" s="9"/>
    </row>
    <row r="511" spans="1:14" x14ac:dyDescent="0.25">
      <c r="A511" s="2">
        <v>485</v>
      </c>
      <c r="B511" s="48">
        <f>'1. 50 MHz AWG Meas Data'!A487</f>
        <v>57502.9231439</v>
      </c>
      <c r="C511" s="38">
        <f>'1. 50 MHz AWG Meas Data'!B487</f>
        <v>-116.993624231</v>
      </c>
      <c r="D511" s="38">
        <f t="shared" si="65"/>
        <v>-107.09662379739812</v>
      </c>
      <c r="E511" s="3">
        <f t="shared" si="66"/>
        <v>-110.38759689923569</v>
      </c>
      <c r="F511" s="42">
        <f t="shared" si="67"/>
        <v>-217.48422069663383</v>
      </c>
      <c r="G511" s="43">
        <f t="shared" si="63"/>
        <v>1.7847522179440212E-22</v>
      </c>
      <c r="H511" s="42">
        <f>'7. JGEN 156.25 MHz Calcs'!C508</f>
        <v>-143.20355433899999</v>
      </c>
      <c r="I511" s="43">
        <f t="shared" si="68"/>
        <v>4.7823853366519316E-15</v>
      </c>
      <c r="J511" s="43">
        <f t="shared" si="69"/>
        <v>4.7823853366519347E-15</v>
      </c>
      <c r="K511" s="43">
        <f t="shared" si="70"/>
        <v>-143.20355433900002</v>
      </c>
      <c r="L511" s="22">
        <f t="shared" si="64"/>
        <v>4.7823853366519347E-15</v>
      </c>
      <c r="M511" s="24">
        <f t="shared" si="71"/>
        <v>4.9165517341037712E-12</v>
      </c>
      <c r="N511" s="9"/>
    </row>
    <row r="512" spans="1:14" x14ac:dyDescent="0.25">
      <c r="A512" s="2">
        <v>486</v>
      </c>
      <c r="B512" s="48">
        <f>'1. 50 MHz AWG Meas Data'!A488</f>
        <v>58538.536481800002</v>
      </c>
      <c r="C512" s="38">
        <f>'1. 50 MHz AWG Meas Data'!B488</f>
        <v>-117.620601974</v>
      </c>
      <c r="D512" s="38">
        <f t="shared" si="65"/>
        <v>-107.72360154039812</v>
      </c>
      <c r="E512" s="3">
        <f t="shared" si="66"/>
        <v>-110.69767441859925</v>
      </c>
      <c r="F512" s="42">
        <f t="shared" si="67"/>
        <v>-218.42127595899737</v>
      </c>
      <c r="G512" s="43">
        <f t="shared" si="63"/>
        <v>1.4383759207255799E-22</v>
      </c>
      <c r="H512" s="42">
        <f>'7. JGEN 156.25 MHz Calcs'!C509</f>
        <v>-143.245083102</v>
      </c>
      <c r="I512" s="43">
        <f t="shared" si="68"/>
        <v>4.7368724410966764E-15</v>
      </c>
      <c r="J512" s="43">
        <f t="shared" si="69"/>
        <v>4.7368724410966779E-15</v>
      </c>
      <c r="K512" s="43">
        <f t="shared" si="70"/>
        <v>-143.245083102</v>
      </c>
      <c r="L512" s="22">
        <f t="shared" si="64"/>
        <v>4.7368724410966779E-15</v>
      </c>
      <c r="M512" s="24">
        <f t="shared" si="71"/>
        <v>4.9291351607723983E-12</v>
      </c>
      <c r="N512" s="9"/>
    </row>
    <row r="513" spans="1:14" x14ac:dyDescent="0.25">
      <c r="A513" s="2">
        <v>487</v>
      </c>
      <c r="B513" s="48">
        <f>'1. 50 MHz AWG Meas Data'!A489</f>
        <v>59592.800958300002</v>
      </c>
      <c r="C513" s="38">
        <f>'1. 50 MHz AWG Meas Data'!B489</f>
        <v>-117.405396573</v>
      </c>
      <c r="D513" s="38">
        <f t="shared" si="65"/>
        <v>-107.50839613939813</v>
      </c>
      <c r="E513" s="3">
        <f t="shared" si="66"/>
        <v>-111.00775193798221</v>
      </c>
      <c r="F513" s="42">
        <f t="shared" si="67"/>
        <v>-218.51614807738034</v>
      </c>
      <c r="G513" s="43">
        <f t="shared" si="63"/>
        <v>1.4072951542565677E-22</v>
      </c>
      <c r="H513" s="42">
        <f>'7. JGEN 156.25 MHz Calcs'!C510</f>
        <v>-143.319997129</v>
      </c>
      <c r="I513" s="43">
        <f t="shared" si="68"/>
        <v>4.6558640130907396E-15</v>
      </c>
      <c r="J513" s="43">
        <f t="shared" si="69"/>
        <v>4.655864013090742E-15</v>
      </c>
      <c r="K513" s="43">
        <f t="shared" si="70"/>
        <v>-143.319997129</v>
      </c>
      <c r="L513" s="22">
        <f t="shared" si="64"/>
        <v>4.655864013090742E-15</v>
      </c>
      <c r="M513" s="24">
        <f t="shared" si="71"/>
        <v>4.9512141903881858E-12</v>
      </c>
      <c r="N513" s="9"/>
    </row>
    <row r="514" spans="1:14" x14ac:dyDescent="0.25">
      <c r="A514" s="2">
        <v>488</v>
      </c>
      <c r="B514" s="48">
        <f>'1. 50 MHz AWG Meas Data'!A490</f>
        <v>60666.052475700002</v>
      </c>
      <c r="C514" s="38">
        <f>'1. 50 MHz AWG Meas Data'!B490</f>
        <v>-118.275474602</v>
      </c>
      <c r="D514" s="38">
        <f t="shared" si="65"/>
        <v>-108.37847416839813</v>
      </c>
      <c r="E514" s="3">
        <f t="shared" si="66"/>
        <v>-111.31782945736512</v>
      </c>
      <c r="F514" s="42">
        <f t="shared" si="67"/>
        <v>-219.69630362576325</v>
      </c>
      <c r="G514" s="43">
        <f t="shared" si="63"/>
        <v>1.072431686704934E-22</v>
      </c>
      <c r="H514" s="42">
        <f>'7. JGEN 156.25 MHz Calcs'!C511</f>
        <v>-143.43041316099999</v>
      </c>
      <c r="I514" s="43">
        <f t="shared" si="68"/>
        <v>4.5389843349703178E-15</v>
      </c>
      <c r="J514" s="43">
        <f t="shared" si="69"/>
        <v>4.5389843349703194E-15</v>
      </c>
      <c r="K514" s="43">
        <f t="shared" si="70"/>
        <v>-143.43041316099999</v>
      </c>
      <c r="L514" s="22">
        <f t="shared" si="64"/>
        <v>4.5389843349703194E-15</v>
      </c>
      <c r="M514" s="24">
        <f t="shared" si="71"/>
        <v>4.9341924709097084E-12</v>
      </c>
      <c r="N514" s="9"/>
    </row>
    <row r="515" spans="1:14" x14ac:dyDescent="0.25">
      <c r="A515" s="2">
        <v>489</v>
      </c>
      <c r="B515" s="48">
        <f>'1. 50 MHz AWG Meas Data'!A491</f>
        <v>61758.632985900003</v>
      </c>
      <c r="C515" s="38">
        <f>'1. 50 MHz AWG Meas Data'!B491</f>
        <v>-118.591616995</v>
      </c>
      <c r="D515" s="38">
        <f t="shared" si="65"/>
        <v>-108.69461656139812</v>
      </c>
      <c r="E515" s="3">
        <f t="shared" si="66"/>
        <v>-111.62790697675302</v>
      </c>
      <c r="F515" s="42">
        <f t="shared" si="67"/>
        <v>-220.32252353815113</v>
      </c>
      <c r="G515" s="43">
        <f t="shared" si="63"/>
        <v>9.2842675267075889E-23</v>
      </c>
      <c r="H515" s="42">
        <f>'7. JGEN 156.25 MHz Calcs'!C512</f>
        <v>-143.47020140000001</v>
      </c>
      <c r="I515" s="43">
        <f t="shared" si="68"/>
        <v>4.497589972572416E-15</v>
      </c>
      <c r="J515" s="43">
        <f t="shared" si="69"/>
        <v>4.4975899725724168E-15</v>
      </c>
      <c r="K515" s="43">
        <f t="shared" si="70"/>
        <v>-143.47020140000001</v>
      </c>
      <c r="L515" s="22">
        <f t="shared" si="64"/>
        <v>4.4975899725724168E-15</v>
      </c>
      <c r="M515" s="24">
        <f t="shared" si="71"/>
        <v>4.9365924836976332E-12</v>
      </c>
      <c r="N515" s="9"/>
    </row>
    <row r="516" spans="1:14" x14ac:dyDescent="0.25">
      <c r="A516" s="2">
        <v>490</v>
      </c>
      <c r="B516" s="48">
        <f>'1. 50 MHz AWG Meas Data'!A492</f>
        <v>62870.8905992</v>
      </c>
      <c r="C516" s="38">
        <f>'1. 50 MHz AWG Meas Data'!B492</f>
        <v>-118.185403298</v>
      </c>
      <c r="D516" s="38">
        <f t="shared" si="65"/>
        <v>-108.28840286439812</v>
      </c>
      <c r="E516" s="3">
        <f t="shared" si="66"/>
        <v>-111.93798449613166</v>
      </c>
      <c r="F516" s="42">
        <f t="shared" si="67"/>
        <v>-220.22638736052977</v>
      </c>
      <c r="G516" s="43">
        <f t="shared" si="63"/>
        <v>9.4920772486850646E-23</v>
      </c>
      <c r="H516" s="42">
        <f>'7. JGEN 156.25 MHz Calcs'!C513</f>
        <v>-143.54101105000001</v>
      </c>
      <c r="I516" s="43">
        <f t="shared" si="68"/>
        <v>4.4248534851374561E-15</v>
      </c>
      <c r="J516" s="43">
        <f t="shared" si="69"/>
        <v>4.4248534851374569E-15</v>
      </c>
      <c r="K516" s="43">
        <f t="shared" si="70"/>
        <v>-143.54101105000001</v>
      </c>
      <c r="L516" s="22">
        <f t="shared" si="64"/>
        <v>4.4248534851374569E-15</v>
      </c>
      <c r="M516" s="24">
        <f t="shared" si="71"/>
        <v>4.9620278325382762E-12</v>
      </c>
      <c r="N516" s="9"/>
    </row>
    <row r="517" spans="1:14" x14ac:dyDescent="0.25">
      <c r="A517" s="2">
        <v>491</v>
      </c>
      <c r="B517" s="48">
        <f>'1. 50 MHz AWG Meas Data'!A493</f>
        <v>64003.179695300001</v>
      </c>
      <c r="C517" s="38">
        <f>'1. 50 MHz AWG Meas Data'!B493</f>
        <v>-118.93750140900001</v>
      </c>
      <c r="D517" s="38">
        <f t="shared" si="65"/>
        <v>-109.04050097539813</v>
      </c>
      <c r="E517" s="3">
        <f t="shared" si="66"/>
        <v>-112.24806201549299</v>
      </c>
      <c r="F517" s="42">
        <f t="shared" si="67"/>
        <v>-221.28856299089114</v>
      </c>
      <c r="G517" s="43">
        <f t="shared" si="63"/>
        <v>7.432650314043439E-23</v>
      </c>
      <c r="H517" s="42">
        <f>'7. JGEN 156.25 MHz Calcs'!C514</f>
        <v>-143.54389750199999</v>
      </c>
      <c r="I517" s="43">
        <f t="shared" si="68"/>
        <v>4.4219135712555947E-15</v>
      </c>
      <c r="J517" s="43">
        <f t="shared" si="69"/>
        <v>4.4219135712555954E-15</v>
      </c>
      <c r="K517" s="43">
        <f t="shared" si="70"/>
        <v>-143.54389750199999</v>
      </c>
      <c r="L517" s="22">
        <f t="shared" si="64"/>
        <v>4.4219135712555954E-15</v>
      </c>
      <c r="M517" s="24">
        <f t="shared" si="71"/>
        <v>5.0085489368452796E-12</v>
      </c>
      <c r="N517" s="9"/>
    </row>
    <row r="518" spans="1:14" x14ac:dyDescent="0.25">
      <c r="A518" s="2">
        <v>492</v>
      </c>
      <c r="B518" s="48">
        <f>'1. 50 MHz AWG Meas Data'!A494</f>
        <v>65155.861036399998</v>
      </c>
      <c r="C518" s="38">
        <f>'1. 50 MHz AWG Meas Data'!B494</f>
        <v>-119.49367862</v>
      </c>
      <c r="D518" s="38">
        <f t="shared" si="65"/>
        <v>-109.59667818639812</v>
      </c>
      <c r="E518" s="3">
        <f t="shared" si="66"/>
        <v>-112.55813953488538</v>
      </c>
      <c r="F518" s="42">
        <f t="shared" si="67"/>
        <v>-222.15481772128351</v>
      </c>
      <c r="G518" s="43">
        <f t="shared" si="63"/>
        <v>6.0886109987166539E-23</v>
      </c>
      <c r="H518" s="42">
        <f>'7. JGEN 156.25 MHz Calcs'!C515</f>
        <v>-143.612281164</v>
      </c>
      <c r="I518" s="43">
        <f t="shared" si="68"/>
        <v>4.3528317790883464E-15</v>
      </c>
      <c r="J518" s="43">
        <f t="shared" si="69"/>
        <v>4.3528317790883472E-15</v>
      </c>
      <c r="K518" s="43">
        <f t="shared" si="70"/>
        <v>-143.612281164</v>
      </c>
      <c r="L518" s="22">
        <f t="shared" si="64"/>
        <v>4.3528317790883472E-15</v>
      </c>
      <c r="M518" s="24">
        <f t="shared" si="71"/>
        <v>5.0572426191227075E-12</v>
      </c>
      <c r="N518" s="9"/>
    </row>
    <row r="519" spans="1:14" x14ac:dyDescent="0.25">
      <c r="A519" s="2">
        <v>493</v>
      </c>
      <c r="B519" s="48">
        <f>'1. 50 MHz AWG Meas Data'!A495</f>
        <v>66329.301881599997</v>
      </c>
      <c r="C519" s="38">
        <f>'1. 50 MHz AWG Meas Data'!B495</f>
        <v>-118.483684614</v>
      </c>
      <c r="D519" s="38">
        <f t="shared" si="65"/>
        <v>-108.58668418039812</v>
      </c>
      <c r="E519" s="3">
        <f t="shared" si="66"/>
        <v>-112.8682170542662</v>
      </c>
      <c r="F519" s="42">
        <f t="shared" si="67"/>
        <v>-221.45490123466431</v>
      </c>
      <c r="G519" s="43">
        <f t="shared" si="63"/>
        <v>7.153356617384916E-23</v>
      </c>
      <c r="H519" s="42">
        <f>'7. JGEN 156.25 MHz Calcs'!C516</f>
        <v>-143.67623817099999</v>
      </c>
      <c r="I519" s="43">
        <f t="shared" si="68"/>
        <v>4.2891988699939453E-15</v>
      </c>
      <c r="J519" s="43">
        <f t="shared" si="69"/>
        <v>4.2891988699939461E-15</v>
      </c>
      <c r="K519" s="43">
        <f t="shared" si="70"/>
        <v>-143.67623817099999</v>
      </c>
      <c r="L519" s="22">
        <f t="shared" si="64"/>
        <v>4.2891988699939461E-15</v>
      </c>
      <c r="M519" s="24">
        <f t="shared" si="71"/>
        <v>5.0704558745517107E-12</v>
      </c>
      <c r="N519" s="9"/>
    </row>
    <row r="520" spans="1:14" x14ac:dyDescent="0.25">
      <c r="A520" s="2">
        <v>494</v>
      </c>
      <c r="B520" s="48">
        <f>'1. 50 MHz AWG Meas Data'!A496</f>
        <v>67523.876104399998</v>
      </c>
      <c r="C520" s="38">
        <f>'1. 50 MHz AWG Meas Data'!B496</f>
        <v>-120.12271579</v>
      </c>
      <c r="D520" s="38">
        <f t="shared" si="65"/>
        <v>-110.22571535639813</v>
      </c>
      <c r="E520" s="3">
        <f t="shared" si="66"/>
        <v>-113.178294573635</v>
      </c>
      <c r="F520" s="42">
        <f t="shared" si="67"/>
        <v>-223.40400993003311</v>
      </c>
      <c r="G520" s="43">
        <f t="shared" si="63"/>
        <v>4.5666634549232621E-23</v>
      </c>
      <c r="H520" s="42">
        <f>'7. JGEN 156.25 MHz Calcs'!C517</f>
        <v>-143.620221168</v>
      </c>
      <c r="I520" s="43">
        <f t="shared" si="68"/>
        <v>4.3448809694814836E-15</v>
      </c>
      <c r="J520" s="43">
        <f t="shared" si="69"/>
        <v>4.3448809694814836E-15</v>
      </c>
      <c r="K520" s="43">
        <f t="shared" si="70"/>
        <v>-143.620221168</v>
      </c>
      <c r="L520" s="22">
        <f t="shared" si="64"/>
        <v>4.3448809694814836E-15</v>
      </c>
      <c r="M520" s="24">
        <f t="shared" si="71"/>
        <v>5.1570246069172627E-12</v>
      </c>
      <c r="N520" s="9"/>
    </row>
    <row r="521" spans="1:14" x14ac:dyDescent="0.25">
      <c r="A521" s="2">
        <v>495</v>
      </c>
      <c r="B521" s="48">
        <f>'1. 50 MHz AWG Meas Data'!A497</f>
        <v>68739.964311799995</v>
      </c>
      <c r="C521" s="38">
        <f>'1. 50 MHz AWG Meas Data'!B497</f>
        <v>-118.97069945600001</v>
      </c>
      <c r="D521" s="38">
        <f t="shared" si="65"/>
        <v>-109.07369902239813</v>
      </c>
      <c r="E521" s="3">
        <f t="shared" si="66"/>
        <v>-113.48837209302448</v>
      </c>
      <c r="F521" s="42">
        <f t="shared" si="67"/>
        <v>-222.56207111542261</v>
      </c>
      <c r="G521" s="43">
        <f t="shared" si="63"/>
        <v>5.5436127947835961E-23</v>
      </c>
      <c r="H521" s="42">
        <f>'7. JGEN 156.25 MHz Calcs'!C518</f>
        <v>-143.74279129300001</v>
      </c>
      <c r="I521" s="43">
        <f t="shared" si="68"/>
        <v>4.2239704441211433E-15</v>
      </c>
      <c r="J521" s="43">
        <f t="shared" si="69"/>
        <v>4.2239704441211441E-15</v>
      </c>
      <c r="K521" s="43">
        <f t="shared" si="70"/>
        <v>-143.74279129300004</v>
      </c>
      <c r="L521" s="22">
        <f t="shared" si="64"/>
        <v>4.2239704441211441E-15</v>
      </c>
      <c r="M521" s="24">
        <f t="shared" si="71"/>
        <v>5.2102395775224727E-12</v>
      </c>
      <c r="N521" s="9"/>
    </row>
    <row r="522" spans="1:14" x14ac:dyDescent="0.25">
      <c r="A522" s="2">
        <v>496</v>
      </c>
      <c r="B522" s="48">
        <f>'1. 50 MHz AWG Meas Data'!A498</f>
        <v>69977.953965199995</v>
      </c>
      <c r="C522" s="38">
        <f>'1. 50 MHz AWG Meas Data'!B498</f>
        <v>-121.965646932</v>
      </c>
      <c r="D522" s="38">
        <f t="shared" si="65"/>
        <v>-112.06864649839812</v>
      </c>
      <c r="E522" s="3">
        <f t="shared" si="66"/>
        <v>-113.79844961240676</v>
      </c>
      <c r="F522" s="42">
        <f t="shared" si="67"/>
        <v>-225.86709611080488</v>
      </c>
      <c r="G522" s="43">
        <f t="shared" si="63"/>
        <v>2.5899440899946116E-23</v>
      </c>
      <c r="H522" s="42">
        <f>'7. JGEN 156.25 MHz Calcs'!C519</f>
        <v>-143.84789888899999</v>
      </c>
      <c r="I522" s="43">
        <f t="shared" si="68"/>
        <v>4.1229693957166732E-15</v>
      </c>
      <c r="J522" s="43">
        <f t="shared" si="69"/>
        <v>4.1229693957166732E-15</v>
      </c>
      <c r="K522" s="43">
        <f t="shared" si="70"/>
        <v>-143.84789888899999</v>
      </c>
      <c r="L522" s="22">
        <f t="shared" si="64"/>
        <v>4.1229693957166732E-15</v>
      </c>
      <c r="M522" s="24">
        <f t="shared" si="71"/>
        <v>5.1667125796357356E-12</v>
      </c>
      <c r="N522" s="9"/>
    </row>
    <row r="523" spans="1:14" x14ac:dyDescent="0.25">
      <c r="A523" s="2">
        <v>497</v>
      </c>
      <c r="B523" s="48">
        <f>'1. 50 MHz AWG Meas Data'!A499</f>
        <v>71238.239504199999</v>
      </c>
      <c r="C523" s="38">
        <f>'1. 50 MHz AWG Meas Data'!B499</f>
        <v>-121.534128458</v>
      </c>
      <c r="D523" s="38">
        <f t="shared" si="65"/>
        <v>-111.63712802439812</v>
      </c>
      <c r="E523" s="3">
        <f t="shared" si="66"/>
        <v>-114.10852713178375</v>
      </c>
      <c r="F523" s="42">
        <f t="shared" si="67"/>
        <v>-225.74565515618187</v>
      </c>
      <c r="G523" s="43">
        <f t="shared" si="63"/>
        <v>2.6633882802594604E-23</v>
      </c>
      <c r="H523" s="42">
        <f>'7. JGEN 156.25 MHz Calcs'!C520</f>
        <v>-143.79711114200001</v>
      </c>
      <c r="I523" s="43">
        <f t="shared" si="68"/>
        <v>4.1714677061781333E-15</v>
      </c>
      <c r="J523" s="43">
        <f t="shared" si="69"/>
        <v>4.1714677061781333E-15</v>
      </c>
      <c r="K523" s="43">
        <f t="shared" si="70"/>
        <v>-143.79711114200003</v>
      </c>
      <c r="L523" s="22">
        <f t="shared" si="64"/>
        <v>4.1714677061781333E-15</v>
      </c>
      <c r="M523" s="24">
        <f t="shared" si="71"/>
        <v>5.2266795668315642E-12</v>
      </c>
      <c r="N523" s="9"/>
    </row>
    <row r="524" spans="1:14" x14ac:dyDescent="0.25">
      <c r="A524" s="2">
        <v>498</v>
      </c>
      <c r="B524" s="48">
        <f>'1. 50 MHz AWG Meas Data'!A500</f>
        <v>72521.222472199996</v>
      </c>
      <c r="C524" s="38">
        <f>'1. 50 MHz AWG Meas Data'!B500</f>
        <v>-121.446425475</v>
      </c>
      <c r="D524" s="38">
        <f t="shared" si="65"/>
        <v>-111.54942504139812</v>
      </c>
      <c r="E524" s="3">
        <f t="shared" si="66"/>
        <v>-114.41860465116719</v>
      </c>
      <c r="F524" s="42">
        <f t="shared" si="67"/>
        <v>-225.96802969256532</v>
      </c>
      <c r="G524" s="43">
        <f t="shared" si="63"/>
        <v>2.5304457488311274E-23</v>
      </c>
      <c r="H524" s="42">
        <f>'7. JGEN 156.25 MHz Calcs'!C521</f>
        <v>-143.92666636000001</v>
      </c>
      <c r="I524" s="43">
        <f t="shared" si="68"/>
        <v>4.0488656295821789E-15</v>
      </c>
      <c r="J524" s="43">
        <f t="shared" si="69"/>
        <v>4.0488656295821789E-15</v>
      </c>
      <c r="K524" s="43">
        <f t="shared" si="70"/>
        <v>-143.92666636000004</v>
      </c>
      <c r="L524" s="22">
        <f t="shared" si="64"/>
        <v>4.0488656295821789E-15</v>
      </c>
      <c r="M524" s="24">
        <f t="shared" si="71"/>
        <v>5.2732738305315397E-12</v>
      </c>
      <c r="N524" s="9"/>
    </row>
    <row r="525" spans="1:14" x14ac:dyDescent="0.25">
      <c r="A525" s="2">
        <v>499</v>
      </c>
      <c r="B525" s="48">
        <f>'1. 50 MHz AWG Meas Data'!A501</f>
        <v>73827.311644200003</v>
      </c>
      <c r="C525" s="38">
        <f>'1. 50 MHz AWG Meas Data'!B501</f>
        <v>-120.9933273</v>
      </c>
      <c r="D525" s="38">
        <f t="shared" si="65"/>
        <v>-111.09632686639813</v>
      </c>
      <c r="E525" s="3">
        <f t="shared" si="66"/>
        <v>-114.72868217054537</v>
      </c>
      <c r="F525" s="42">
        <f t="shared" si="67"/>
        <v>-225.8250090369435</v>
      </c>
      <c r="G525" s="43">
        <f t="shared" si="63"/>
        <v>2.6151650064103268E-23</v>
      </c>
      <c r="H525" s="42">
        <f>'7. JGEN 156.25 MHz Calcs'!C522</f>
        <v>-143.942018066</v>
      </c>
      <c r="I525" s="43">
        <f t="shared" si="68"/>
        <v>4.0345787186201715E-15</v>
      </c>
      <c r="J525" s="43">
        <f t="shared" si="69"/>
        <v>4.0345787186201715E-15</v>
      </c>
      <c r="K525" s="43">
        <f t="shared" si="70"/>
        <v>-143.942018066</v>
      </c>
      <c r="L525" s="22">
        <f t="shared" si="64"/>
        <v>4.0345787186201715E-15</v>
      </c>
      <c r="M525" s="24">
        <f t="shared" si="71"/>
        <v>5.2788495678258731E-12</v>
      </c>
      <c r="N525" s="9"/>
    </row>
    <row r="526" spans="1:14" x14ac:dyDescent="0.25">
      <c r="A526" s="2">
        <v>500</v>
      </c>
      <c r="B526" s="48">
        <f>'1. 50 MHz AWG Meas Data'!A502</f>
        <v>75156.923157199999</v>
      </c>
      <c r="C526" s="38">
        <f>'1. 50 MHz AWG Meas Data'!B502</f>
        <v>-120.705444726</v>
      </c>
      <c r="D526" s="38">
        <f t="shared" si="65"/>
        <v>-110.80844429239812</v>
      </c>
      <c r="E526" s="3">
        <f t="shared" si="66"/>
        <v>-115.03875968992197</v>
      </c>
      <c r="F526" s="42">
        <f t="shared" si="67"/>
        <v>-225.84720398232008</v>
      </c>
      <c r="G526" s="43">
        <f t="shared" si="63"/>
        <v>2.601834102718989E-23</v>
      </c>
      <c r="H526" s="42">
        <f>'7. JGEN 156.25 MHz Calcs'!C523</f>
        <v>-144.063647264</v>
      </c>
      <c r="I526" s="43">
        <f t="shared" si="68"/>
        <v>3.9231532527890628E-15</v>
      </c>
      <c r="J526" s="43">
        <f t="shared" si="69"/>
        <v>3.9231532527890628E-15</v>
      </c>
      <c r="K526" s="43">
        <f t="shared" si="70"/>
        <v>-144.063647264</v>
      </c>
      <c r="L526" s="22">
        <f t="shared" si="64"/>
        <v>3.9231532527890628E-15</v>
      </c>
      <c r="M526" s="24">
        <f t="shared" si="71"/>
        <v>5.2903460232769381E-12</v>
      </c>
      <c r="N526" s="9"/>
    </row>
    <row r="527" spans="1:14" x14ac:dyDescent="0.25">
      <c r="A527" s="2">
        <v>501</v>
      </c>
      <c r="B527" s="48">
        <f>'1. 50 MHz AWG Meas Data'!A503</f>
        <v>76510.4806427</v>
      </c>
      <c r="C527" s="38">
        <f>'1. 50 MHz AWG Meas Data'!B503</f>
        <v>-125.16992483600001</v>
      </c>
      <c r="D527" s="38">
        <f t="shared" si="65"/>
        <v>-115.27292440239813</v>
      </c>
      <c r="E527" s="3">
        <f t="shared" si="66"/>
        <v>-115.34883720929514</v>
      </c>
      <c r="F527" s="42">
        <f t="shared" si="67"/>
        <v>-230.62176161169327</v>
      </c>
      <c r="G527" s="43">
        <f t="shared" si="63"/>
        <v>8.6661028472097657E-24</v>
      </c>
      <c r="H527" s="42">
        <f>'7. JGEN 156.25 MHz Calcs'!C524</f>
        <v>-144.19898201800001</v>
      </c>
      <c r="I527" s="43">
        <f t="shared" si="68"/>
        <v>3.8027852278681015E-15</v>
      </c>
      <c r="J527" s="43">
        <f t="shared" si="69"/>
        <v>3.8027852278681015E-15</v>
      </c>
      <c r="K527" s="43">
        <f t="shared" si="70"/>
        <v>-144.19898201800004</v>
      </c>
      <c r="L527" s="22">
        <f t="shared" si="64"/>
        <v>3.8027852278681015E-15</v>
      </c>
      <c r="M527" s="24">
        <f t="shared" si="71"/>
        <v>5.2287509315030052E-12</v>
      </c>
      <c r="N527" s="9"/>
    </row>
    <row r="528" spans="1:14" x14ac:dyDescent="0.25">
      <c r="A528" s="2">
        <v>502</v>
      </c>
      <c r="B528" s="48">
        <f>'1. 50 MHz AWG Meas Data'!A504</f>
        <v>77888.415361799998</v>
      </c>
      <c r="C528" s="38">
        <f>'1. 50 MHz AWG Meas Data'!B504</f>
        <v>-123.55559818099999</v>
      </c>
      <c r="D528" s="38">
        <f t="shared" si="65"/>
        <v>-113.65859774739812</v>
      </c>
      <c r="E528" s="3">
        <f t="shared" si="66"/>
        <v>-115.65891472868584</v>
      </c>
      <c r="F528" s="42">
        <f t="shared" si="67"/>
        <v>-229.31751247608395</v>
      </c>
      <c r="G528" s="43">
        <f t="shared" si="63"/>
        <v>1.1701694412115224E-23</v>
      </c>
      <c r="H528" s="42">
        <f>'7. JGEN 156.25 MHz Calcs'!C525</f>
        <v>-144.084243063</v>
      </c>
      <c r="I528" s="43">
        <f t="shared" si="68"/>
        <v>3.9045923017945349E-15</v>
      </c>
      <c r="J528" s="43">
        <f t="shared" si="69"/>
        <v>3.9045923017945349E-15</v>
      </c>
      <c r="K528" s="43">
        <f t="shared" si="70"/>
        <v>-144.084243063</v>
      </c>
      <c r="L528" s="22">
        <f t="shared" si="64"/>
        <v>3.9045923017945349E-15</v>
      </c>
      <c r="M528" s="24">
        <f t="shared" si="71"/>
        <v>5.3101315456666599E-12</v>
      </c>
      <c r="N528" s="9"/>
    </row>
    <row r="529" spans="1:14" x14ac:dyDescent="0.25">
      <c r="A529" s="2">
        <v>503</v>
      </c>
      <c r="B529" s="48">
        <f>'1. 50 MHz AWG Meas Data'!A505</f>
        <v>79291.166342299999</v>
      </c>
      <c r="C529" s="38">
        <f>'1. 50 MHz AWG Meas Data'!B505</f>
        <v>-123.91159923399999</v>
      </c>
      <c r="D529" s="38">
        <f t="shared" si="65"/>
        <v>-114.01459880039812</v>
      </c>
      <c r="E529" s="3">
        <f t="shared" si="66"/>
        <v>-115.96899224806899</v>
      </c>
      <c r="F529" s="42">
        <f t="shared" si="67"/>
        <v>-229.9835910484671</v>
      </c>
      <c r="G529" s="43">
        <f t="shared" si="63"/>
        <v>1.0037854474953434E-23</v>
      </c>
      <c r="H529" s="42">
        <f>'7. JGEN 156.25 MHz Calcs'!C526</f>
        <v>-144.20331578400001</v>
      </c>
      <c r="I529" s="43">
        <f t="shared" si="68"/>
        <v>3.7989923725656023E-15</v>
      </c>
      <c r="J529" s="43">
        <f t="shared" si="69"/>
        <v>3.7989923725656023E-15</v>
      </c>
      <c r="K529" s="43">
        <f t="shared" si="70"/>
        <v>-144.20331578400004</v>
      </c>
      <c r="L529" s="22">
        <f t="shared" si="64"/>
        <v>3.7989923725656023E-15</v>
      </c>
      <c r="M529" s="24">
        <f t="shared" si="71"/>
        <v>5.4031054776617305E-12</v>
      </c>
      <c r="N529" s="9"/>
    </row>
    <row r="530" spans="1:14" x14ac:dyDescent="0.25">
      <c r="A530" s="2">
        <v>504</v>
      </c>
      <c r="B530" s="48">
        <f>'1. 50 MHz AWG Meas Data'!A506</f>
        <v>80719.180518900001</v>
      </c>
      <c r="C530" s="38">
        <f>'1. 50 MHz AWG Meas Data'!B506</f>
        <v>-123.332999606</v>
      </c>
      <c r="D530" s="38">
        <f t="shared" si="65"/>
        <v>-113.43599917239813</v>
      </c>
      <c r="E530" s="3">
        <f t="shared" si="66"/>
        <v>-116.27906976744637</v>
      </c>
      <c r="F530" s="42">
        <f t="shared" si="67"/>
        <v>-229.71506893984451</v>
      </c>
      <c r="G530" s="43">
        <f t="shared" si="63"/>
        <v>1.0678078420380044E-23</v>
      </c>
      <c r="H530" s="42">
        <f>'7. JGEN 156.25 MHz Calcs'!C527</f>
        <v>-144.19347721400001</v>
      </c>
      <c r="I530" s="43">
        <f t="shared" si="68"/>
        <v>3.8076084206018692E-15</v>
      </c>
      <c r="J530" s="43">
        <f t="shared" si="69"/>
        <v>3.8076084206018692E-15</v>
      </c>
      <c r="K530" s="43">
        <f t="shared" si="70"/>
        <v>-144.19347721400004</v>
      </c>
      <c r="L530" s="22">
        <f t="shared" si="64"/>
        <v>3.8076084206018692E-15</v>
      </c>
      <c r="M530" s="24">
        <f t="shared" si="71"/>
        <v>5.4311668841899831E-12</v>
      </c>
      <c r="N530" s="9"/>
    </row>
    <row r="531" spans="1:14" x14ac:dyDescent="0.25">
      <c r="A531" s="2">
        <v>505</v>
      </c>
      <c r="B531" s="48">
        <f>'1. 50 MHz AWG Meas Data'!A507</f>
        <v>82172.912875499998</v>
      </c>
      <c r="C531" s="38">
        <f>'1. 50 MHz AWG Meas Data'!B507</f>
        <v>-127.43174116599999</v>
      </c>
      <c r="D531" s="38">
        <f t="shared" si="65"/>
        <v>-117.53474073239812</v>
      </c>
      <c r="E531" s="3">
        <f t="shared" si="66"/>
        <v>-116.58914728682331</v>
      </c>
      <c r="F531" s="42">
        <f t="shared" si="67"/>
        <v>-234.12388801922143</v>
      </c>
      <c r="G531" s="43">
        <f t="shared" si="63"/>
        <v>3.8691110784645377E-24</v>
      </c>
      <c r="H531" s="42">
        <f>'7. JGEN 156.25 MHz Calcs'!C528</f>
        <v>-144.26806661000001</v>
      </c>
      <c r="I531" s="43">
        <f t="shared" si="68"/>
        <v>3.7427717171343424E-15</v>
      </c>
      <c r="J531" s="43">
        <f t="shared" si="69"/>
        <v>3.7427717171343424E-15</v>
      </c>
      <c r="K531" s="43">
        <f t="shared" si="70"/>
        <v>-144.26806661000003</v>
      </c>
      <c r="L531" s="22">
        <f t="shared" si="64"/>
        <v>3.7427717171343424E-15</v>
      </c>
      <c r="M531" s="24">
        <f t="shared" si="71"/>
        <v>5.4881159554285391E-12</v>
      </c>
      <c r="N531" s="9"/>
    </row>
    <row r="532" spans="1:14" x14ac:dyDescent="0.25">
      <c r="A532" s="2">
        <v>506</v>
      </c>
      <c r="B532" s="48">
        <f>'1. 50 MHz AWG Meas Data'!A508</f>
        <v>83652.826590099998</v>
      </c>
      <c r="C532" s="38">
        <f>'1. 50 MHz AWG Meas Data'!B508</f>
        <v>-128.32991329800001</v>
      </c>
      <c r="D532" s="38">
        <f t="shared" si="65"/>
        <v>-118.43291286439813</v>
      </c>
      <c r="E532" s="3">
        <f t="shared" si="66"/>
        <v>-116.89922480619512</v>
      </c>
      <c r="F532" s="42">
        <f t="shared" si="67"/>
        <v>-235.33213767059326</v>
      </c>
      <c r="G532" s="43">
        <f t="shared" si="63"/>
        <v>2.9294509652128967E-24</v>
      </c>
      <c r="H532" s="42">
        <f>'7. JGEN 156.25 MHz Calcs'!C529</f>
        <v>-144.405596301</v>
      </c>
      <c r="I532" s="43">
        <f t="shared" si="68"/>
        <v>3.6261049518034664E-15</v>
      </c>
      <c r="J532" s="43">
        <f t="shared" si="69"/>
        <v>3.6261049518034664E-15</v>
      </c>
      <c r="K532" s="43">
        <f t="shared" si="70"/>
        <v>-144.405596301</v>
      </c>
      <c r="L532" s="22">
        <f t="shared" si="64"/>
        <v>3.6261049518034664E-15</v>
      </c>
      <c r="M532" s="24">
        <f t="shared" si="71"/>
        <v>5.4526508217785102E-12</v>
      </c>
      <c r="N532" s="9"/>
    </row>
    <row r="533" spans="1:14" x14ac:dyDescent="0.25">
      <c r="A533" s="2">
        <v>507</v>
      </c>
      <c r="B533" s="48">
        <f>'1. 50 MHz AWG Meas Data'!A509</f>
        <v>85159.393182500004</v>
      </c>
      <c r="C533" s="38">
        <f>'1. 50 MHz AWG Meas Data'!B509</f>
        <v>-125.390359219</v>
      </c>
      <c r="D533" s="38">
        <f t="shared" si="65"/>
        <v>-115.49335878539813</v>
      </c>
      <c r="E533" s="3">
        <f t="shared" si="66"/>
        <v>-117.20930232557356</v>
      </c>
      <c r="F533" s="42">
        <f t="shared" si="67"/>
        <v>-232.70266111097169</v>
      </c>
      <c r="G533" s="43">
        <f t="shared" si="63"/>
        <v>5.3670283445196266E-24</v>
      </c>
      <c r="H533" s="42">
        <f>'7. JGEN 156.25 MHz Calcs'!C530</f>
        <v>-144.440744577</v>
      </c>
      <c r="I533" s="43">
        <f t="shared" si="68"/>
        <v>3.5968766314942958E-15</v>
      </c>
      <c r="J533" s="43">
        <f t="shared" si="69"/>
        <v>3.5968766314942958E-15</v>
      </c>
      <c r="K533" s="43">
        <f t="shared" si="70"/>
        <v>-144.44074457700003</v>
      </c>
      <c r="L533" s="22">
        <f t="shared" si="64"/>
        <v>3.5968766314942958E-15</v>
      </c>
      <c r="M533" s="24">
        <f t="shared" si="71"/>
        <v>5.4409513754584553E-12</v>
      </c>
      <c r="N533" s="9"/>
    </row>
    <row r="534" spans="1:14" x14ac:dyDescent="0.25">
      <c r="A534" s="2">
        <v>508</v>
      </c>
      <c r="B534" s="48">
        <f>'1. 50 MHz AWG Meas Data'!A510</f>
        <v>86693.092664399999</v>
      </c>
      <c r="C534" s="38">
        <f>'1. 50 MHz AWG Meas Data'!B510</f>
        <v>-124.217626907</v>
      </c>
      <c r="D534" s="38">
        <f t="shared" si="65"/>
        <v>-114.32062647339812</v>
      </c>
      <c r="E534" s="3">
        <f t="shared" si="66"/>
        <v>-117.51937984495896</v>
      </c>
      <c r="F534" s="42">
        <f t="shared" si="67"/>
        <v>-231.8400063183571</v>
      </c>
      <c r="G534" s="43">
        <f t="shared" si="63"/>
        <v>6.5463522166693754E-24</v>
      </c>
      <c r="H534" s="42">
        <f>'7. JGEN 156.25 MHz Calcs'!C531</f>
        <v>-144.55951152</v>
      </c>
      <c r="I534" s="43">
        <f t="shared" si="68"/>
        <v>3.4998452991140496E-15</v>
      </c>
      <c r="J534" s="43">
        <f t="shared" si="69"/>
        <v>3.4998452991140496E-15</v>
      </c>
      <c r="K534" s="43">
        <f t="shared" si="70"/>
        <v>-144.55951152000003</v>
      </c>
      <c r="L534" s="22">
        <f t="shared" si="64"/>
        <v>3.4998452991140496E-15</v>
      </c>
      <c r="M534" s="24">
        <f t="shared" si="71"/>
        <v>5.4421193740811775E-12</v>
      </c>
      <c r="N534" s="9"/>
    </row>
    <row r="535" spans="1:14" x14ac:dyDescent="0.25">
      <c r="A535" s="2">
        <v>509</v>
      </c>
      <c r="B535" s="48">
        <f>'1. 50 MHz AWG Meas Data'!A511</f>
        <v>88254.413692300004</v>
      </c>
      <c r="C535" s="38">
        <f>'1. 50 MHz AWG Meas Data'!B511</f>
        <v>-127.25140781100001</v>
      </c>
      <c r="D535" s="38">
        <f t="shared" si="65"/>
        <v>-117.35440737739813</v>
      </c>
      <c r="E535" s="3">
        <f t="shared" si="66"/>
        <v>-117.82945736433359</v>
      </c>
      <c r="F535" s="42">
        <f t="shared" si="67"/>
        <v>-235.18386474173172</v>
      </c>
      <c r="G535" s="43">
        <f t="shared" si="63"/>
        <v>3.031192556688074E-24</v>
      </c>
      <c r="H535" s="42">
        <f>'7. JGEN 156.25 MHz Calcs'!C532</f>
        <v>-144.54316166999999</v>
      </c>
      <c r="I535" s="43">
        <f t="shared" si="68"/>
        <v>3.5130459716645786E-15</v>
      </c>
      <c r="J535" s="43">
        <f t="shared" si="69"/>
        <v>3.5130459716645786E-15</v>
      </c>
      <c r="K535" s="43">
        <f t="shared" si="70"/>
        <v>-144.54316166999999</v>
      </c>
      <c r="L535" s="22">
        <f t="shared" si="64"/>
        <v>3.5130459716645786E-15</v>
      </c>
      <c r="M535" s="24">
        <f t="shared" si="71"/>
        <v>5.4746873037215296E-12</v>
      </c>
      <c r="N535" s="9"/>
    </row>
    <row r="536" spans="1:14" x14ac:dyDescent="0.25">
      <c r="A536" s="2">
        <v>510</v>
      </c>
      <c r="B536" s="48">
        <f>'1. 50 MHz AWG Meas Data'!A512</f>
        <v>89843.853723499997</v>
      </c>
      <c r="C536" s="38">
        <f>'1. 50 MHz AWG Meas Data'!B512</f>
        <v>-124.744166828</v>
      </c>
      <c r="D536" s="38">
        <f t="shared" si="65"/>
        <v>-114.84716639439813</v>
      </c>
      <c r="E536" s="3">
        <f t="shared" si="66"/>
        <v>-118.13953488372283</v>
      </c>
      <c r="F536" s="42">
        <f t="shared" si="67"/>
        <v>-232.98670127812096</v>
      </c>
      <c r="G536" s="43">
        <f t="shared" si="63"/>
        <v>5.0272429319289972E-24</v>
      </c>
      <c r="H536" s="42">
        <f>'7. JGEN 156.25 MHz Calcs'!C533</f>
        <v>-144.622722455</v>
      </c>
      <c r="I536" s="43">
        <f t="shared" si="68"/>
        <v>3.4492744742224487E-15</v>
      </c>
      <c r="J536" s="43">
        <f t="shared" si="69"/>
        <v>3.4492744742224487E-15</v>
      </c>
      <c r="K536" s="43">
        <f t="shared" si="70"/>
        <v>-144.622722455</v>
      </c>
      <c r="L536" s="22">
        <f t="shared" si="64"/>
        <v>3.4492744742224487E-15</v>
      </c>
      <c r="M536" s="24">
        <f t="shared" si="71"/>
        <v>5.533095413367511E-12</v>
      </c>
      <c r="N536" s="9"/>
    </row>
    <row r="537" spans="1:14" x14ac:dyDescent="0.25">
      <c r="A537" s="2">
        <v>511</v>
      </c>
      <c r="B537" s="48">
        <f>'1. 50 MHz AWG Meas Data'!A513</f>
        <v>91461.919174099996</v>
      </c>
      <c r="C537" s="38">
        <f>'1. 50 MHz AWG Meas Data'!B513</f>
        <v>-127.597528565</v>
      </c>
      <c r="D537" s="38">
        <f t="shared" si="65"/>
        <v>-117.70052813139813</v>
      </c>
      <c r="E537" s="3">
        <f t="shared" si="66"/>
        <v>-118.44961240309715</v>
      </c>
      <c r="F537" s="42">
        <f t="shared" si="67"/>
        <v>-236.15014053449528</v>
      </c>
      <c r="G537" s="43">
        <f t="shared" si="63"/>
        <v>2.4265315730376559E-24</v>
      </c>
      <c r="H537" s="42">
        <f>'7. JGEN 156.25 MHz Calcs'!C534</f>
        <v>-144.64233506299999</v>
      </c>
      <c r="I537" s="43">
        <f t="shared" si="68"/>
        <v>3.4337327739219748E-15</v>
      </c>
      <c r="J537" s="43">
        <f t="shared" si="69"/>
        <v>3.4337327739219748E-15</v>
      </c>
      <c r="K537" s="43">
        <f t="shared" si="70"/>
        <v>-144.64233506300002</v>
      </c>
      <c r="L537" s="22">
        <f t="shared" si="64"/>
        <v>3.4337327739219748E-15</v>
      </c>
      <c r="M537" s="24">
        <f t="shared" si="71"/>
        <v>5.5685781122259336E-12</v>
      </c>
      <c r="N537" s="9"/>
    </row>
    <row r="538" spans="1:14" x14ac:dyDescent="0.25">
      <c r="A538" s="2">
        <v>512</v>
      </c>
      <c r="B538" s="48">
        <f>'1. 50 MHz AWG Meas Data'!A514</f>
        <v>93109.125580899999</v>
      </c>
      <c r="C538" s="38">
        <f>'1. 50 MHz AWG Meas Data'!B514</f>
        <v>-128.503457414</v>
      </c>
      <c r="D538" s="38">
        <f t="shared" si="65"/>
        <v>-118.60645698039812</v>
      </c>
      <c r="E538" s="3">
        <f t="shared" si="66"/>
        <v>-118.75968992247928</v>
      </c>
      <c r="F538" s="42">
        <f t="shared" si="67"/>
        <v>-237.3661469028774</v>
      </c>
      <c r="G538" s="43">
        <f t="shared" ref="G538:G601" si="72">10^(F538/10)</f>
        <v>1.8339407884736551E-24</v>
      </c>
      <c r="H538" s="42">
        <f>'7. JGEN 156.25 MHz Calcs'!C535</f>
        <v>-144.750625308</v>
      </c>
      <c r="I538" s="43">
        <f t="shared" si="68"/>
        <v>3.3491721347243727E-15</v>
      </c>
      <c r="J538" s="43">
        <f t="shared" si="69"/>
        <v>3.3491721347243727E-15</v>
      </c>
      <c r="K538" s="43">
        <f t="shared" si="70"/>
        <v>-144.750625308</v>
      </c>
      <c r="L538" s="22">
        <f t="shared" ref="L538:L601" si="73">IF($B538&gt;=$C$13, IF($B538&lt;=$C$14,J538,0),0)</f>
        <v>3.3491721347243727E-15</v>
      </c>
      <c r="M538" s="24">
        <f t="shared" si="71"/>
        <v>5.5864222111187287E-12</v>
      </c>
      <c r="N538" s="9"/>
    </row>
    <row r="539" spans="1:14" x14ac:dyDescent="0.25">
      <c r="A539" s="2">
        <v>513</v>
      </c>
      <c r="B539" s="48">
        <f>'1. 50 MHz AWG Meas Data'!A515</f>
        <v>94785.997765199994</v>
      </c>
      <c r="C539" s="38">
        <f>'1. 50 MHz AWG Meas Data'!B515</f>
        <v>-128.49175009000001</v>
      </c>
      <c r="D539" s="38">
        <f t="shared" ref="D539:D602" si="74">C539+$C$11</f>
        <v>-118.59474965639814</v>
      </c>
      <c r="E539" s="3">
        <f t="shared" ref="E539:E602" si="75">IF(B539&lt;=$C$17,0,-1*$C$18*LOG10(B539/$C$17))</f>
        <v>-119.0697674418561</v>
      </c>
      <c r="F539" s="42">
        <f t="shared" ref="F539:F602" si="76">D539+E539</f>
        <v>-237.66451709825424</v>
      </c>
      <c r="G539" s="43">
        <f t="shared" si="72"/>
        <v>1.7121755467464811E-24</v>
      </c>
      <c r="H539" s="42">
        <f>'7. JGEN 156.25 MHz Calcs'!C536</f>
        <v>-144.80958239200001</v>
      </c>
      <c r="I539" s="43">
        <f t="shared" ref="I539:I602" si="77">10^(H539/10)</f>
        <v>3.3040131017099677E-15</v>
      </c>
      <c r="J539" s="43">
        <f t="shared" ref="J539:J602" si="78">SQRT(G539^2+I539^2)</f>
        <v>3.3040131017099677E-15</v>
      </c>
      <c r="K539" s="43">
        <f t="shared" ref="K539:K602" si="79">10*LOG10(J539)</f>
        <v>-144.80958239200004</v>
      </c>
      <c r="L539" s="22">
        <f t="shared" si="73"/>
        <v>3.3040131017099677E-15</v>
      </c>
      <c r="M539" s="24">
        <f t="shared" si="71"/>
        <v>5.5782706299860648E-12</v>
      </c>
      <c r="N539" s="9"/>
    </row>
    <row r="540" spans="1:14" x14ac:dyDescent="0.25">
      <c r="A540" s="2">
        <v>514</v>
      </c>
      <c r="B540" s="48">
        <f>'1. 50 MHz AWG Meas Data'!A516</f>
        <v>96493.070000299995</v>
      </c>
      <c r="C540" s="38">
        <f>'1. 50 MHz AWG Meas Data'!B516</f>
        <v>-127.038734684</v>
      </c>
      <c r="D540" s="38">
        <f t="shared" si="74"/>
        <v>-117.14173425039813</v>
      </c>
      <c r="E540" s="3">
        <f t="shared" si="75"/>
        <v>-119.37984496123292</v>
      </c>
      <c r="F540" s="42">
        <f t="shared" si="76"/>
        <v>-236.52157921163104</v>
      </c>
      <c r="G540" s="43">
        <f t="shared" si="72"/>
        <v>2.2276249775784465E-24</v>
      </c>
      <c r="H540" s="42">
        <f>'7. JGEN 156.25 MHz Calcs'!C537</f>
        <v>-144.860751072</v>
      </c>
      <c r="I540" s="43">
        <f t="shared" si="77"/>
        <v>3.2653135672138478E-15</v>
      </c>
      <c r="J540" s="43">
        <f t="shared" si="78"/>
        <v>3.2653135672138478E-15</v>
      </c>
      <c r="K540" s="43">
        <f t="shared" si="79"/>
        <v>-144.860751072</v>
      </c>
      <c r="L540" s="22">
        <f t="shared" si="73"/>
        <v>3.2653135672138478E-15</v>
      </c>
      <c r="M540" s="24">
        <f t="shared" ref="M540:M603" si="80">((L540+L539)/2)*($B540-$B539)</f>
        <v>5.6071575799109094E-12</v>
      </c>
      <c r="N540" s="9"/>
    </row>
    <row r="541" spans="1:14" x14ac:dyDescent="0.25">
      <c r="A541" s="2">
        <v>515</v>
      </c>
      <c r="B541" s="48">
        <f>'1. 50 MHz AWG Meas Data'!A517</f>
        <v>98230.8861817</v>
      </c>
      <c r="C541" s="38">
        <f>'1. 50 MHz AWG Meas Data'!B517</f>
        <v>-126.135999396</v>
      </c>
      <c r="D541" s="38">
        <f t="shared" si="74"/>
        <v>-116.23899896239813</v>
      </c>
      <c r="E541" s="3">
        <f t="shared" si="75"/>
        <v>-119.68992248062735</v>
      </c>
      <c r="F541" s="42">
        <f t="shared" si="76"/>
        <v>-235.92892144302547</v>
      </c>
      <c r="G541" s="43">
        <f t="shared" si="72"/>
        <v>2.5533353368973358E-24</v>
      </c>
      <c r="H541" s="42">
        <f>'7. JGEN 156.25 MHz Calcs'!C538</f>
        <v>-144.848828002</v>
      </c>
      <c r="I541" s="43">
        <f t="shared" si="77"/>
        <v>3.2742904378165432E-15</v>
      </c>
      <c r="J541" s="43">
        <f t="shared" si="78"/>
        <v>3.2742904378165432E-15</v>
      </c>
      <c r="K541" s="43">
        <f t="shared" si="79"/>
        <v>-144.848828002</v>
      </c>
      <c r="L541" s="22">
        <f t="shared" si="73"/>
        <v>3.2742904378165432E-15</v>
      </c>
      <c r="M541" s="24">
        <f t="shared" si="80"/>
        <v>5.6823148299450467E-12</v>
      </c>
      <c r="N541" s="9"/>
    </row>
    <row r="542" spans="1:14" x14ac:dyDescent="0.25">
      <c r="A542" s="2">
        <v>516</v>
      </c>
      <c r="B542" s="48">
        <f>'1. 50 MHz AWG Meas Data'!A518</f>
        <v>100000</v>
      </c>
      <c r="C542" s="38">
        <f>'1. 50 MHz AWG Meas Data'!B518</f>
        <v>-127.524221983</v>
      </c>
      <c r="D542" s="38">
        <f t="shared" si="74"/>
        <v>-117.62722154939813</v>
      </c>
      <c r="E542" s="3">
        <f t="shared" si="75"/>
        <v>-120</v>
      </c>
      <c r="F542" s="42">
        <f t="shared" si="76"/>
        <v>-237.62722154939814</v>
      </c>
      <c r="G542" s="43">
        <f t="shared" si="72"/>
        <v>1.7269423705722514E-24</v>
      </c>
      <c r="H542" s="42">
        <f>'7. JGEN 156.25 MHz Calcs'!C539</f>
        <v>-144.900335891</v>
      </c>
      <c r="I542" s="43">
        <f t="shared" si="77"/>
        <v>3.2356863059417329E-15</v>
      </c>
      <c r="J542" s="43">
        <f t="shared" si="78"/>
        <v>3.2356863059417329E-15</v>
      </c>
      <c r="K542" s="43">
        <f t="shared" si="79"/>
        <v>-144.900335891</v>
      </c>
      <c r="L542" s="22">
        <f t="shared" si="73"/>
        <v>3.2356863059417329E-15</v>
      </c>
      <c r="M542" s="24">
        <f t="shared" si="80"/>
        <v>5.7584449070972034E-12</v>
      </c>
      <c r="N542" s="9"/>
    </row>
    <row r="543" spans="1:14" x14ac:dyDescent="0.25">
      <c r="A543" s="2">
        <v>517</v>
      </c>
      <c r="B543" s="48">
        <f>'1. 50 MHz AWG Meas Data'!A519</f>
        <v>101800.975118</v>
      </c>
      <c r="C543" s="38">
        <f>'1. 50 MHz AWG Meas Data'!B519</f>
        <v>-129.89412333999999</v>
      </c>
      <c r="D543" s="38">
        <f t="shared" si="74"/>
        <v>-119.99712290639812</v>
      </c>
      <c r="E543" s="3">
        <f t="shared" si="75"/>
        <v>-120.3100775193767</v>
      </c>
      <c r="F543" s="42">
        <f t="shared" si="76"/>
        <v>-240.30720042577482</v>
      </c>
      <c r="G543" s="43">
        <f t="shared" si="72"/>
        <v>9.3170828511452458E-25</v>
      </c>
      <c r="H543" s="42">
        <f>'7. JGEN 156.25 MHz Calcs'!C540</f>
        <v>-144.94828653799999</v>
      </c>
      <c r="I543" s="43">
        <f t="shared" si="77"/>
        <v>3.2001574482322542E-15</v>
      </c>
      <c r="J543" s="43">
        <f t="shared" si="78"/>
        <v>3.2001574482322542E-15</v>
      </c>
      <c r="K543" s="43">
        <f t="shared" si="79"/>
        <v>-144.94828653800002</v>
      </c>
      <c r="L543" s="22">
        <f t="shared" si="73"/>
        <v>3.2001574482322542E-15</v>
      </c>
      <c r="M543" s="24">
        <f t="shared" si="80"/>
        <v>5.7953972323015363E-12</v>
      </c>
      <c r="N543" s="9"/>
    </row>
    <row r="544" spans="1:14" x14ac:dyDescent="0.25">
      <c r="A544" s="2">
        <v>518</v>
      </c>
      <c r="B544" s="48">
        <f>'1. 50 MHz AWG Meas Data'!A520</f>
        <v>103634.38535</v>
      </c>
      <c r="C544" s="38">
        <f>'1. 50 MHz AWG Meas Data'!B520</f>
        <v>-130.27981534400001</v>
      </c>
      <c r="D544" s="38">
        <f t="shared" si="74"/>
        <v>-120.38281491039814</v>
      </c>
      <c r="E544" s="3">
        <f t="shared" si="75"/>
        <v>-120.62015503879421</v>
      </c>
      <c r="F544" s="42">
        <f t="shared" si="76"/>
        <v>-241.00296994919233</v>
      </c>
      <c r="G544" s="43">
        <f t="shared" si="72"/>
        <v>7.9378521423152756E-25</v>
      </c>
      <c r="H544" s="42">
        <f>'7. JGEN 156.25 MHz Calcs'!C541</f>
        <v>-145.00783714600001</v>
      </c>
      <c r="I544" s="43">
        <f t="shared" si="77"/>
        <v>3.1565762560153768E-15</v>
      </c>
      <c r="J544" s="43">
        <f t="shared" si="78"/>
        <v>3.1565762560153768E-15</v>
      </c>
      <c r="K544" s="43">
        <f t="shared" si="79"/>
        <v>-145.00783714600001</v>
      </c>
      <c r="L544" s="22">
        <f t="shared" si="73"/>
        <v>3.1565762560153768E-15</v>
      </c>
      <c r="M544" s="24">
        <f t="shared" si="80"/>
        <v>5.8272503077334182E-12</v>
      </c>
      <c r="N544" s="9"/>
    </row>
    <row r="545" spans="1:14" x14ac:dyDescent="0.25">
      <c r="A545" s="2">
        <v>519</v>
      </c>
      <c r="B545" s="48">
        <f>'1. 50 MHz AWG Meas Data'!A521</f>
        <v>105500.81484399999</v>
      </c>
      <c r="C545" s="38">
        <f>'1. 50 MHz AWG Meas Data'!B521</f>
        <v>-128.378392504</v>
      </c>
      <c r="D545" s="38">
        <f t="shared" si="74"/>
        <v>-118.48139207039813</v>
      </c>
      <c r="E545" s="3">
        <f t="shared" si="75"/>
        <v>-120.93023255819631</v>
      </c>
      <c r="F545" s="42">
        <f t="shared" si="76"/>
        <v>-239.41162462859444</v>
      </c>
      <c r="G545" s="43">
        <f t="shared" si="72"/>
        <v>1.1450845028838987E-24</v>
      </c>
      <c r="H545" s="42">
        <f>'7. JGEN 156.25 MHz Calcs'!C542</f>
        <v>-145.06869816</v>
      </c>
      <c r="I545" s="43">
        <f t="shared" si="77"/>
        <v>3.1126492441961728E-15</v>
      </c>
      <c r="J545" s="43">
        <f t="shared" si="78"/>
        <v>3.1126492441961728E-15</v>
      </c>
      <c r="K545" s="43">
        <f t="shared" si="79"/>
        <v>-145.06869816</v>
      </c>
      <c r="L545" s="22">
        <f t="shared" si="73"/>
        <v>3.1126492441961728E-15</v>
      </c>
      <c r="M545" s="24">
        <f t="shared" si="80"/>
        <v>5.850533689065858E-12</v>
      </c>
      <c r="N545" s="9"/>
    </row>
    <row r="546" spans="1:14" x14ac:dyDescent="0.25">
      <c r="A546" s="2">
        <v>520</v>
      </c>
      <c r="B546" s="48">
        <f>'1. 50 MHz AWG Meas Data'!A522</f>
        <v>107400.858268</v>
      </c>
      <c r="C546" s="38">
        <f>'1. 50 MHz AWG Meas Data'!B522</f>
        <v>-128.28434697099999</v>
      </c>
      <c r="D546" s="38">
        <f t="shared" si="74"/>
        <v>-118.38734653739812</v>
      </c>
      <c r="E546" s="3">
        <f t="shared" si="75"/>
        <v>-121.24031007747148</v>
      </c>
      <c r="F546" s="42">
        <f t="shared" si="76"/>
        <v>-239.62765661486958</v>
      </c>
      <c r="G546" s="43">
        <f t="shared" si="72"/>
        <v>1.0895178215385903E-24</v>
      </c>
      <c r="H546" s="42">
        <f>'7. JGEN 156.25 MHz Calcs'!C543</f>
        <v>-145.16895091500001</v>
      </c>
      <c r="I546" s="43">
        <f t="shared" si="77"/>
        <v>3.041619672865736E-15</v>
      </c>
      <c r="J546" s="43">
        <f t="shared" si="78"/>
        <v>3.041619672865736E-15</v>
      </c>
      <c r="K546" s="43">
        <f t="shared" si="79"/>
        <v>-145.16895091500001</v>
      </c>
      <c r="L546" s="22">
        <f t="shared" si="73"/>
        <v>3.041619672865736E-15</v>
      </c>
      <c r="M546" s="24">
        <f t="shared" si="80"/>
        <v>5.8466890926955504E-12</v>
      </c>
      <c r="N546" s="9"/>
    </row>
    <row r="547" spans="1:14" x14ac:dyDescent="0.25">
      <c r="A547" s="2">
        <v>521</v>
      </c>
      <c r="B547" s="48">
        <f>'1. 50 MHz AWG Meas Data'!A523</f>
        <v>109335.121002</v>
      </c>
      <c r="C547" s="38">
        <f>'1. 50 MHz AWG Meas Data'!B523</f>
        <v>-128.56692333800001</v>
      </c>
      <c r="D547" s="38">
        <f t="shared" si="74"/>
        <v>-118.66992290439813</v>
      </c>
      <c r="E547" s="3">
        <f t="shared" si="75"/>
        <v>-121.55038759686008</v>
      </c>
      <c r="F547" s="42">
        <f t="shared" si="76"/>
        <v>-240.22031050125821</v>
      </c>
      <c r="G547" s="43">
        <f t="shared" si="72"/>
        <v>9.5053683206671095E-25</v>
      </c>
      <c r="H547" s="42">
        <f>'7. JGEN 156.25 MHz Calcs'!C544</f>
        <v>-145.239957997</v>
      </c>
      <c r="I547" s="43">
        <f t="shared" si="77"/>
        <v>2.9922935765796889E-15</v>
      </c>
      <c r="J547" s="43">
        <f t="shared" si="78"/>
        <v>2.9922935765796889E-15</v>
      </c>
      <c r="K547" s="43">
        <f t="shared" si="79"/>
        <v>-145.239957997</v>
      </c>
      <c r="L547" s="22">
        <f t="shared" si="73"/>
        <v>2.9922935765796889E-15</v>
      </c>
      <c r="M547" s="24">
        <f t="shared" si="80"/>
        <v>5.8355867692955762E-12</v>
      </c>
      <c r="N547" s="9"/>
    </row>
    <row r="548" spans="1:14" x14ac:dyDescent="0.25">
      <c r="A548" s="2">
        <v>522</v>
      </c>
      <c r="B548" s="48">
        <f>'1. 50 MHz AWG Meas Data'!A524</f>
        <v>111304.219327</v>
      </c>
      <c r="C548" s="38">
        <f>'1. 50 MHz AWG Meas Data'!B524</f>
        <v>-128.82201175700001</v>
      </c>
      <c r="D548" s="38">
        <f t="shared" si="74"/>
        <v>-118.92501132339814</v>
      </c>
      <c r="E548" s="3">
        <f t="shared" si="75"/>
        <v>-121.86046511631774</v>
      </c>
      <c r="F548" s="42">
        <f t="shared" si="76"/>
        <v>-240.78547643971586</v>
      </c>
      <c r="G548" s="43">
        <f t="shared" si="72"/>
        <v>8.3454998953384625E-25</v>
      </c>
      <c r="H548" s="42">
        <f>'7. JGEN 156.25 MHz Calcs'!C545</f>
        <v>-145.27414268499999</v>
      </c>
      <c r="I548" s="43">
        <f t="shared" si="77"/>
        <v>2.9688327453004082E-15</v>
      </c>
      <c r="J548" s="43">
        <f t="shared" si="78"/>
        <v>2.9688327453004082E-15</v>
      </c>
      <c r="K548" s="43">
        <f t="shared" si="79"/>
        <v>-145.27414268500002</v>
      </c>
      <c r="L548" s="22">
        <f t="shared" si="73"/>
        <v>2.9688327453004082E-15</v>
      </c>
      <c r="M548" s="24">
        <f t="shared" si="80"/>
        <v>5.8690219277637517E-12</v>
      </c>
      <c r="N548" s="9"/>
    </row>
    <row r="549" spans="1:14" x14ac:dyDescent="0.25">
      <c r="A549" s="2">
        <v>523</v>
      </c>
      <c r="B549" s="48">
        <f>'1. 50 MHz AWG Meas Data'!A525</f>
        <v>113308.78062200001</v>
      </c>
      <c r="C549" s="38">
        <f>'1. 50 MHz AWG Meas Data'!B525</f>
        <v>-130.26047695099999</v>
      </c>
      <c r="D549" s="38">
        <f t="shared" si="74"/>
        <v>-120.36347651739811</v>
      </c>
      <c r="E549" s="3">
        <f t="shared" si="75"/>
        <v>-122.17054263563872</v>
      </c>
      <c r="F549" s="42">
        <f t="shared" si="76"/>
        <v>-242.53401915303684</v>
      </c>
      <c r="G549" s="43">
        <f t="shared" si="72"/>
        <v>5.579536008178366E-25</v>
      </c>
      <c r="H549" s="42">
        <f>'7. JGEN 156.25 MHz Calcs'!C546</f>
        <v>-145.28071013100001</v>
      </c>
      <c r="I549" s="43">
        <f t="shared" si="77"/>
        <v>2.9643466385905438E-15</v>
      </c>
      <c r="J549" s="43">
        <f t="shared" si="78"/>
        <v>2.9643466385905438E-15</v>
      </c>
      <c r="K549" s="43">
        <f t="shared" si="79"/>
        <v>-145.28071013100001</v>
      </c>
      <c r="L549" s="22">
        <f t="shared" si="73"/>
        <v>2.9643466385905438E-15</v>
      </c>
      <c r="M549" s="24">
        <f t="shared" si="80"/>
        <v>5.9467108746198951E-12</v>
      </c>
      <c r="N549" s="9"/>
    </row>
    <row r="550" spans="1:14" x14ac:dyDescent="0.25">
      <c r="A550" s="2">
        <v>524</v>
      </c>
      <c r="B550" s="48">
        <f>'1. 50 MHz AWG Meas Data'!A526</f>
        <v>115349.443568</v>
      </c>
      <c r="C550" s="38">
        <f>'1. 50 MHz AWG Meas Data'!B526</f>
        <v>-129.121676251</v>
      </c>
      <c r="D550" s="38">
        <f t="shared" si="74"/>
        <v>-119.22467581739812</v>
      </c>
      <c r="E550" s="3">
        <f t="shared" si="75"/>
        <v>-122.480620155089</v>
      </c>
      <c r="F550" s="42">
        <f t="shared" si="76"/>
        <v>-241.70529597248714</v>
      </c>
      <c r="G550" s="43">
        <f t="shared" si="72"/>
        <v>6.7525903339978168E-25</v>
      </c>
      <c r="H550" s="42">
        <f>'7. JGEN 156.25 MHz Calcs'!C547</f>
        <v>-145.34172893799999</v>
      </c>
      <c r="I550" s="43">
        <f t="shared" si="77"/>
        <v>2.922988496613322E-15</v>
      </c>
      <c r="J550" s="43">
        <f t="shared" si="78"/>
        <v>2.922988496613322E-15</v>
      </c>
      <c r="K550" s="43">
        <f t="shared" si="79"/>
        <v>-145.34172893800002</v>
      </c>
      <c r="L550" s="22">
        <f t="shared" si="73"/>
        <v>2.922988496613322E-15</v>
      </c>
      <c r="M550" s="24">
        <f t="shared" si="80"/>
        <v>6.0070333305472045E-12</v>
      </c>
      <c r="N550" s="9"/>
    </row>
    <row r="551" spans="1:14" x14ac:dyDescent="0.25">
      <c r="A551" s="2">
        <v>525</v>
      </c>
      <c r="B551" s="48">
        <f>'1. 50 MHz AWG Meas Data'!A527</f>
        <v>117426.858345</v>
      </c>
      <c r="C551" s="38">
        <f>'1. 50 MHz AWG Meas Data'!B527</f>
        <v>-132.34881419300001</v>
      </c>
      <c r="D551" s="38">
        <f t="shared" si="74"/>
        <v>-122.45181375939814</v>
      </c>
      <c r="E551" s="3">
        <f t="shared" si="75"/>
        <v>-122.79069767440488</v>
      </c>
      <c r="F551" s="42">
        <f t="shared" si="76"/>
        <v>-245.24251143380303</v>
      </c>
      <c r="G551" s="43">
        <f t="shared" si="72"/>
        <v>2.990534773015427E-25</v>
      </c>
      <c r="H551" s="42">
        <f>'7. JGEN 156.25 MHz Calcs'!C548</f>
        <v>-145.40258061099999</v>
      </c>
      <c r="I551" s="43">
        <f t="shared" si="77"/>
        <v>2.882318298617861E-15</v>
      </c>
      <c r="J551" s="43">
        <f t="shared" si="78"/>
        <v>2.882318298617861E-15</v>
      </c>
      <c r="K551" s="43">
        <f t="shared" si="79"/>
        <v>-145.40258061099999</v>
      </c>
      <c r="L551" s="22">
        <f t="shared" si="73"/>
        <v>2.882318298617861E-15</v>
      </c>
      <c r="M551" s="24">
        <f t="shared" si="80"/>
        <v>6.0300150607158806E-12</v>
      </c>
      <c r="N551" s="9"/>
    </row>
    <row r="552" spans="1:14" x14ac:dyDescent="0.25">
      <c r="A552" s="2">
        <v>526</v>
      </c>
      <c r="B552" s="48">
        <f>'1. 50 MHz AWG Meas Data'!A528</f>
        <v>119541.686846</v>
      </c>
      <c r="C552" s="38">
        <f>'1. 50 MHz AWG Meas Data'!B528</f>
        <v>-132.10304954099999</v>
      </c>
      <c r="D552" s="38">
        <f t="shared" si="74"/>
        <v>-122.20604910739812</v>
      </c>
      <c r="E552" s="3">
        <f t="shared" si="75"/>
        <v>-123.10077519383353</v>
      </c>
      <c r="F552" s="42">
        <f t="shared" si="76"/>
        <v>-245.30682430123164</v>
      </c>
      <c r="G552" s="43">
        <f t="shared" si="72"/>
        <v>2.9465754755133326E-25</v>
      </c>
      <c r="H552" s="42">
        <f>'7. JGEN 156.25 MHz Calcs'!C549</f>
        <v>-145.432051452</v>
      </c>
      <c r="I552" s="43">
        <f t="shared" si="77"/>
        <v>2.8628253540325592E-15</v>
      </c>
      <c r="J552" s="43">
        <f t="shared" si="78"/>
        <v>2.8628253540325592E-15</v>
      </c>
      <c r="K552" s="43">
        <f t="shared" si="79"/>
        <v>-145.432051452</v>
      </c>
      <c r="L552" s="22">
        <f t="shared" si="73"/>
        <v>2.8628253540325592E-15</v>
      </c>
      <c r="M552" s="24">
        <f t="shared" si="80"/>
        <v>6.0749967694821661E-12</v>
      </c>
      <c r="N552" s="9"/>
    </row>
    <row r="553" spans="1:14" x14ac:dyDescent="0.25">
      <c r="A553" s="2">
        <v>527</v>
      </c>
      <c r="B553" s="48">
        <f>'1. 50 MHz AWG Meas Data'!A529</f>
        <v>121694.60288200001</v>
      </c>
      <c r="C553" s="38">
        <f>'1. 50 MHz AWG Meas Data'!B529</f>
        <v>-130.96884260900001</v>
      </c>
      <c r="D553" s="38">
        <f t="shared" si="74"/>
        <v>-121.07184217539813</v>
      </c>
      <c r="E553" s="3">
        <f t="shared" si="75"/>
        <v>-123.4108527132482</v>
      </c>
      <c r="F553" s="42">
        <f t="shared" si="76"/>
        <v>-244.48269488864634</v>
      </c>
      <c r="G553" s="43">
        <f t="shared" si="72"/>
        <v>3.5623001660826764E-25</v>
      </c>
      <c r="H553" s="42">
        <f>'7. JGEN 156.25 MHz Calcs'!C550</f>
        <v>-145.524449812</v>
      </c>
      <c r="I553" s="43">
        <f t="shared" si="77"/>
        <v>2.8025606428868931E-15</v>
      </c>
      <c r="J553" s="43">
        <f t="shared" si="78"/>
        <v>2.8025606428868931E-15</v>
      </c>
      <c r="K553" s="43">
        <f t="shared" si="79"/>
        <v>-145.524449812</v>
      </c>
      <c r="L553" s="22">
        <f t="shared" si="73"/>
        <v>2.8025606428868931E-15</v>
      </c>
      <c r="M553" s="24">
        <f t="shared" si="80"/>
        <v>6.0985501814488957E-12</v>
      </c>
      <c r="N553" s="9"/>
    </row>
    <row r="554" spans="1:14" x14ac:dyDescent="0.25">
      <c r="A554" s="2">
        <v>528</v>
      </c>
      <c r="B554" s="48">
        <f>'1. 50 MHz AWG Meas Data'!A530</f>
        <v>123886.292399</v>
      </c>
      <c r="C554" s="38">
        <f>'1. 50 MHz AWG Meas Data'!B530</f>
        <v>-131.005100274</v>
      </c>
      <c r="D554" s="38">
        <f t="shared" si="74"/>
        <v>-121.10809984039813</v>
      </c>
      <c r="E554" s="3">
        <f t="shared" si="75"/>
        <v>-123.72093023250517</v>
      </c>
      <c r="F554" s="42">
        <f t="shared" si="76"/>
        <v>-244.82903007290329</v>
      </c>
      <c r="G554" s="43">
        <f t="shared" si="72"/>
        <v>3.2892508281724815E-25</v>
      </c>
      <c r="H554" s="42">
        <f>'7. JGEN 156.25 MHz Calcs'!C551</f>
        <v>-145.58084182499999</v>
      </c>
      <c r="I554" s="43">
        <f t="shared" si="77"/>
        <v>2.7664053606988298E-15</v>
      </c>
      <c r="J554" s="43">
        <f t="shared" si="78"/>
        <v>2.7664053606988298E-15</v>
      </c>
      <c r="K554" s="43">
        <f t="shared" si="79"/>
        <v>-145.58084182500002</v>
      </c>
      <c r="L554" s="22">
        <f t="shared" si="73"/>
        <v>2.7664053606988298E-15</v>
      </c>
      <c r="M554" s="24">
        <f t="shared" si="80"/>
        <v>6.1027222052940833E-12</v>
      </c>
      <c r="N554" s="9"/>
    </row>
    <row r="555" spans="1:14" x14ac:dyDescent="0.25">
      <c r="A555" s="2">
        <v>529</v>
      </c>
      <c r="B555" s="48">
        <f>'1. 50 MHz AWG Meas Data'!A531</f>
        <v>126117.4537</v>
      </c>
      <c r="C555" s="38">
        <f>'1. 50 MHz AWG Meas Data'!B531</f>
        <v>-132.37901294299999</v>
      </c>
      <c r="D555" s="38">
        <f t="shared" si="74"/>
        <v>-122.48201250939812</v>
      </c>
      <c r="E555" s="3">
        <f t="shared" si="75"/>
        <v>-124.03100775192061</v>
      </c>
      <c r="F555" s="42">
        <f t="shared" si="76"/>
        <v>-246.51302026131873</v>
      </c>
      <c r="G555" s="43">
        <f t="shared" si="72"/>
        <v>2.2320194454180456E-25</v>
      </c>
      <c r="H555" s="42">
        <f>'7. JGEN 156.25 MHz Calcs'!C552</f>
        <v>-145.59910759900001</v>
      </c>
      <c r="I555" s="43">
        <f t="shared" si="77"/>
        <v>2.7547947084555558E-15</v>
      </c>
      <c r="J555" s="43">
        <f t="shared" si="78"/>
        <v>2.7547947084555558E-15</v>
      </c>
      <c r="K555" s="43">
        <f t="shared" si="79"/>
        <v>-145.59910759900004</v>
      </c>
      <c r="L555" s="22">
        <f t="shared" si="73"/>
        <v>2.7547947084555558E-15</v>
      </c>
      <c r="M555" s="24">
        <f t="shared" si="80"/>
        <v>6.1593439646878945E-12</v>
      </c>
      <c r="N555" s="9"/>
    </row>
    <row r="556" spans="1:14" x14ac:dyDescent="0.25">
      <c r="A556" s="2">
        <v>530</v>
      </c>
      <c r="B556" s="48">
        <f>'1. 50 MHz AWG Meas Data'!A532</f>
        <v>128388.797661</v>
      </c>
      <c r="C556" s="38">
        <f>'1. 50 MHz AWG Meas Data'!B532</f>
        <v>-133.45851147499999</v>
      </c>
      <c r="D556" s="38">
        <f t="shared" si="74"/>
        <v>-123.56151104139812</v>
      </c>
      <c r="E556" s="3">
        <f t="shared" si="75"/>
        <v>-124.3410852713525</v>
      </c>
      <c r="F556" s="42">
        <f t="shared" si="76"/>
        <v>-247.90259631275063</v>
      </c>
      <c r="G556" s="43">
        <f t="shared" si="72"/>
        <v>1.6208408315666148E-25</v>
      </c>
      <c r="H556" s="42">
        <f>'7. JGEN 156.25 MHz Calcs'!C553</f>
        <v>-145.639174223</v>
      </c>
      <c r="I556" s="43">
        <f t="shared" si="77"/>
        <v>2.7294967259305834E-15</v>
      </c>
      <c r="J556" s="43">
        <f t="shared" si="78"/>
        <v>2.7294967259305834E-15</v>
      </c>
      <c r="K556" s="43">
        <f t="shared" si="79"/>
        <v>-145.639174223</v>
      </c>
      <c r="L556" s="22">
        <f t="shared" si="73"/>
        <v>2.7294967259305834E-15</v>
      </c>
      <c r="M556" s="24">
        <f t="shared" si="80"/>
        <v>6.2283561149285083E-12</v>
      </c>
      <c r="N556" s="9"/>
    </row>
    <row r="557" spans="1:14" x14ac:dyDescent="0.25">
      <c r="A557" s="2">
        <v>531</v>
      </c>
      <c r="B557" s="48">
        <f>'1. 50 MHz AWG Meas Data'!A533</f>
        <v>130701.047961</v>
      </c>
      <c r="C557" s="38">
        <f>'1. 50 MHz AWG Meas Data'!B533</f>
        <v>-133.380140345</v>
      </c>
      <c r="D557" s="38">
        <f t="shared" si="74"/>
        <v>-123.48313991139813</v>
      </c>
      <c r="E557" s="3">
        <f t="shared" si="75"/>
        <v>-124.65116279070607</v>
      </c>
      <c r="F557" s="42">
        <f t="shared" si="76"/>
        <v>-248.13430270210421</v>
      </c>
      <c r="G557" s="43">
        <f t="shared" si="72"/>
        <v>1.5366314931948195E-25</v>
      </c>
      <c r="H557" s="42">
        <f>'7. JGEN 156.25 MHz Calcs'!C554</f>
        <v>-145.70883252900001</v>
      </c>
      <c r="I557" s="43">
        <f t="shared" si="77"/>
        <v>2.6860664173430543E-15</v>
      </c>
      <c r="J557" s="43">
        <f t="shared" si="78"/>
        <v>2.6860664173430543E-15</v>
      </c>
      <c r="K557" s="43">
        <f t="shared" si="79"/>
        <v>-145.70883252900001</v>
      </c>
      <c r="L557" s="22">
        <f t="shared" si="73"/>
        <v>2.6860664173430543E-15</v>
      </c>
      <c r="M557" s="24">
        <f t="shared" si="80"/>
        <v>6.2610687513517054E-12</v>
      </c>
      <c r="N557" s="9"/>
    </row>
    <row r="558" spans="1:14" x14ac:dyDescent="0.25">
      <c r="A558" s="2">
        <v>532</v>
      </c>
      <c r="B558" s="48">
        <f>'1. 50 MHz AWG Meas Data'!A534</f>
        <v>133054.941314</v>
      </c>
      <c r="C558" s="38">
        <f>'1. 50 MHz AWG Meas Data'!B534</f>
        <v>-132.93754423999999</v>
      </c>
      <c r="D558" s="38">
        <f t="shared" si="74"/>
        <v>-123.04054380639812</v>
      </c>
      <c r="E558" s="3">
        <f t="shared" si="75"/>
        <v>-124.96124031011634</v>
      </c>
      <c r="F558" s="42">
        <f t="shared" si="76"/>
        <v>-248.00178411651444</v>
      </c>
      <c r="G558" s="43">
        <f t="shared" si="72"/>
        <v>1.5842422393617043E-25</v>
      </c>
      <c r="H558" s="42">
        <f>'7. JGEN 156.25 MHz Calcs'!C555</f>
        <v>-145.78958131799999</v>
      </c>
      <c r="I558" s="43">
        <f t="shared" si="77"/>
        <v>2.6365855538496591E-15</v>
      </c>
      <c r="J558" s="43">
        <f t="shared" si="78"/>
        <v>2.6365855538496591E-15</v>
      </c>
      <c r="K558" s="43">
        <f t="shared" si="79"/>
        <v>-145.78958131799999</v>
      </c>
      <c r="L558" s="22">
        <f t="shared" si="73"/>
        <v>2.6365855538496591E-15</v>
      </c>
      <c r="M558" s="24">
        <f t="shared" si="80"/>
        <v>6.2644775476614176E-12</v>
      </c>
      <c r="N558" s="9"/>
    </row>
    <row r="559" spans="1:14" x14ac:dyDescent="0.25">
      <c r="A559" s="2">
        <v>533</v>
      </c>
      <c r="B559" s="48">
        <f>'1. 50 MHz AWG Meas Data'!A535</f>
        <v>135451.22769999999</v>
      </c>
      <c r="C559" s="38">
        <f>'1. 50 MHz AWG Meas Data'!B535</f>
        <v>-134.090527751</v>
      </c>
      <c r="D559" s="38">
        <f t="shared" si="74"/>
        <v>-124.19352731739812</v>
      </c>
      <c r="E559" s="3">
        <f t="shared" si="75"/>
        <v>-125.27131782945013</v>
      </c>
      <c r="F559" s="42">
        <f t="shared" si="76"/>
        <v>-249.46484514684823</v>
      </c>
      <c r="G559" s="43">
        <f t="shared" si="72"/>
        <v>1.1311377207506778E-25</v>
      </c>
      <c r="H559" s="42">
        <f>'7. JGEN 156.25 MHz Calcs'!C556</f>
        <v>-145.83596470000001</v>
      </c>
      <c r="I559" s="43">
        <f t="shared" si="77"/>
        <v>2.6085762146172563E-15</v>
      </c>
      <c r="J559" s="43">
        <f t="shared" si="78"/>
        <v>2.6085762146172563E-15</v>
      </c>
      <c r="K559" s="43">
        <f t="shared" si="79"/>
        <v>-145.83596470000001</v>
      </c>
      <c r="L559" s="22">
        <f t="shared" si="73"/>
        <v>2.6085762146172563E-15</v>
      </c>
      <c r="M559" s="24">
        <f t="shared" si="80"/>
        <v>6.2844548690724564E-12</v>
      </c>
      <c r="N559" s="9"/>
    </row>
    <row r="560" spans="1:14" x14ac:dyDescent="0.25">
      <c r="A560" s="2">
        <v>534</v>
      </c>
      <c r="B560" s="48">
        <f>'1. 50 MHz AWG Meas Data'!A536</f>
        <v>137890.67060799999</v>
      </c>
      <c r="C560" s="38">
        <f>'1. 50 MHz AWG Meas Data'!B536</f>
        <v>-132.28487648800001</v>
      </c>
      <c r="D560" s="38">
        <f t="shared" si="74"/>
        <v>-122.38787605439813</v>
      </c>
      <c r="E560" s="3">
        <f t="shared" si="75"/>
        <v>-125.5813953488391</v>
      </c>
      <c r="F560" s="42">
        <f t="shared" si="76"/>
        <v>-247.96927140323723</v>
      </c>
      <c r="G560" s="43">
        <f t="shared" si="72"/>
        <v>1.5961469033260286E-25</v>
      </c>
      <c r="H560" s="42">
        <f>'7. JGEN 156.25 MHz Calcs'!C557</f>
        <v>-145.86689065799999</v>
      </c>
      <c r="I560" s="43">
        <f t="shared" si="77"/>
        <v>2.5900666160423713E-15</v>
      </c>
      <c r="J560" s="43">
        <f t="shared" si="78"/>
        <v>2.5900666160423713E-15</v>
      </c>
      <c r="K560" s="43">
        <f t="shared" si="79"/>
        <v>-145.86689065800002</v>
      </c>
      <c r="L560" s="22">
        <f t="shared" si="73"/>
        <v>2.5900666160423713E-15</v>
      </c>
      <c r="M560" s="24">
        <f t="shared" si="80"/>
        <v>6.3408961922388289E-12</v>
      </c>
      <c r="N560" s="9"/>
    </row>
    <row r="561" spans="1:14" x14ac:dyDescent="0.25">
      <c r="A561" s="2">
        <v>535</v>
      </c>
      <c r="B561" s="48">
        <f>'1. 50 MHz AWG Meas Data'!A537</f>
        <v>140374.047276</v>
      </c>
      <c r="C561" s="38">
        <f>'1. 50 MHz AWG Meas Data'!B537</f>
        <v>-132.60186809199999</v>
      </c>
      <c r="D561" s="38">
        <f t="shared" si="74"/>
        <v>-122.70486765839811</v>
      </c>
      <c r="E561" s="3">
        <f t="shared" si="75"/>
        <v>-125.89147286825374</v>
      </c>
      <c r="F561" s="42">
        <f t="shared" si="76"/>
        <v>-248.59634052665186</v>
      </c>
      <c r="G561" s="43">
        <f t="shared" si="72"/>
        <v>1.3815479009109809E-25</v>
      </c>
      <c r="H561" s="42">
        <f>'7. JGEN 156.25 MHz Calcs'!C558</f>
        <v>-145.92394464099999</v>
      </c>
      <c r="I561" s="43">
        <f t="shared" si="77"/>
        <v>2.5562630112848108E-15</v>
      </c>
      <c r="J561" s="43">
        <f t="shared" si="78"/>
        <v>2.5562630112848108E-15</v>
      </c>
      <c r="K561" s="43">
        <f t="shared" si="79"/>
        <v>-145.92394464099999</v>
      </c>
      <c r="L561" s="22">
        <f t="shared" si="73"/>
        <v>2.5562630112848108E-15</v>
      </c>
      <c r="M561" s="24">
        <f t="shared" si="80"/>
        <v>6.3901374611707593E-12</v>
      </c>
      <c r="N561" s="9"/>
    </row>
    <row r="562" spans="1:14" x14ac:dyDescent="0.25">
      <c r="A562" s="2">
        <v>536</v>
      </c>
      <c r="B562" s="48">
        <f>'1. 50 MHz AWG Meas Data'!A538</f>
        <v>142902.14893900001</v>
      </c>
      <c r="C562" s="38">
        <f>'1. 50 MHz AWG Meas Data'!B538</f>
        <v>-134.069273751</v>
      </c>
      <c r="D562" s="38">
        <f t="shared" si="74"/>
        <v>-124.17227331739812</v>
      </c>
      <c r="E562" s="3">
        <f t="shared" si="75"/>
        <v>-126.20155038756111</v>
      </c>
      <c r="F562" s="42">
        <f t="shared" si="76"/>
        <v>-250.37382370495925</v>
      </c>
      <c r="G562" s="43">
        <f t="shared" si="72"/>
        <v>9.175244150078284E-26</v>
      </c>
      <c r="H562" s="42">
        <f>'7. JGEN 156.25 MHz Calcs'!C559</f>
        <v>-146.02839800000001</v>
      </c>
      <c r="I562" s="43">
        <f t="shared" si="77"/>
        <v>2.495515088145564E-15</v>
      </c>
      <c r="J562" s="43">
        <f t="shared" si="78"/>
        <v>2.495515088145564E-15</v>
      </c>
      <c r="K562" s="43">
        <f t="shared" si="79"/>
        <v>-146.02839800000001</v>
      </c>
      <c r="L562" s="22">
        <f t="shared" si="73"/>
        <v>2.495515088145564E-15</v>
      </c>
      <c r="M562" s="24">
        <f t="shared" si="80"/>
        <v>6.385704307138476E-12</v>
      </c>
      <c r="N562" s="9"/>
    </row>
    <row r="563" spans="1:14" x14ac:dyDescent="0.25">
      <c r="A563" s="2">
        <v>537</v>
      </c>
      <c r="B563" s="48">
        <f>'1. 50 MHz AWG Meas Data'!A539</f>
        <v>145475.781085</v>
      </c>
      <c r="C563" s="38">
        <f>'1. 50 MHz AWG Meas Data'!B539</f>
        <v>-134.23514248999999</v>
      </c>
      <c r="D563" s="38">
        <f t="shared" si="74"/>
        <v>-124.33814205639811</v>
      </c>
      <c r="E563" s="3">
        <f t="shared" si="75"/>
        <v>-126.51162790700006</v>
      </c>
      <c r="F563" s="42">
        <f t="shared" si="76"/>
        <v>-250.84976996339816</v>
      </c>
      <c r="G563" s="43">
        <f t="shared" si="72"/>
        <v>8.2228620355467618E-26</v>
      </c>
      <c r="H563" s="42">
        <f>'7. JGEN 156.25 MHz Calcs'!C560</f>
        <v>-146.07411630499999</v>
      </c>
      <c r="I563" s="43">
        <f t="shared" si="77"/>
        <v>2.4693825195299902E-15</v>
      </c>
      <c r="J563" s="43">
        <f t="shared" si="78"/>
        <v>2.4693825195299902E-15</v>
      </c>
      <c r="K563" s="43">
        <f t="shared" si="79"/>
        <v>-146.07411630500002</v>
      </c>
      <c r="L563" s="22">
        <f t="shared" si="73"/>
        <v>2.4693825195299902E-15</v>
      </c>
      <c r="M563" s="24">
        <f t="shared" si="80"/>
        <v>6.3889100423561234E-12</v>
      </c>
      <c r="N563" s="9"/>
    </row>
    <row r="564" spans="1:14" x14ac:dyDescent="0.25">
      <c r="A564" s="2">
        <v>538</v>
      </c>
      <c r="B564" s="48">
        <f>'1. 50 MHz AWG Meas Data'!A540</f>
        <v>148095.76370499999</v>
      </c>
      <c r="C564" s="38">
        <f>'1. 50 MHz AWG Meas Data'!B540</f>
        <v>-133.694527389</v>
      </c>
      <c r="D564" s="38">
        <f t="shared" si="74"/>
        <v>-123.79752695539813</v>
      </c>
      <c r="E564" s="3">
        <f t="shared" si="75"/>
        <v>-126.82170542637007</v>
      </c>
      <c r="F564" s="42">
        <f t="shared" si="76"/>
        <v>-250.6192323817682</v>
      </c>
      <c r="G564" s="43">
        <f t="shared" si="72"/>
        <v>8.6711512535881669E-26</v>
      </c>
      <c r="H564" s="42">
        <f>'7. JGEN 156.25 MHz Calcs'!C561</f>
        <v>-146.11522863499999</v>
      </c>
      <c r="I564" s="43">
        <f t="shared" si="77"/>
        <v>2.4461164964811659E-15</v>
      </c>
      <c r="J564" s="43">
        <f t="shared" si="78"/>
        <v>2.4461164964811659E-15</v>
      </c>
      <c r="K564" s="43">
        <f t="shared" si="79"/>
        <v>-146.11522863500002</v>
      </c>
      <c r="L564" s="22">
        <f t="shared" si="73"/>
        <v>2.4461164964811659E-15</v>
      </c>
      <c r="M564" s="24">
        <f t="shared" si="80"/>
        <v>6.4392609952881538E-12</v>
      </c>
      <c r="N564" s="9"/>
    </row>
    <row r="565" spans="1:14" x14ac:dyDescent="0.25">
      <c r="A565" s="2">
        <v>539</v>
      </c>
      <c r="B565" s="48">
        <f>'1. 50 MHz AWG Meas Data'!A541</f>
        <v>150762.93156</v>
      </c>
      <c r="C565" s="38">
        <f>'1. 50 MHz AWG Meas Data'!B541</f>
        <v>-133.263373903</v>
      </c>
      <c r="D565" s="38">
        <f t="shared" si="74"/>
        <v>-123.36637346939813</v>
      </c>
      <c r="E565" s="3">
        <f t="shared" si="75"/>
        <v>-127.13178294573072</v>
      </c>
      <c r="F565" s="42">
        <f t="shared" si="76"/>
        <v>-250.49815641512885</v>
      </c>
      <c r="G565" s="43">
        <f t="shared" si="72"/>
        <v>8.9162935545469588E-26</v>
      </c>
      <c r="H565" s="42">
        <f>'7. JGEN 156.25 MHz Calcs'!C562</f>
        <v>-146.13821232000001</v>
      </c>
      <c r="I565" s="43">
        <f t="shared" si="77"/>
        <v>2.4332053797215814E-15</v>
      </c>
      <c r="J565" s="43">
        <f t="shared" si="78"/>
        <v>2.4332053797215814E-15</v>
      </c>
      <c r="K565" s="43">
        <f t="shared" si="79"/>
        <v>-146.13821232000001</v>
      </c>
      <c r="L565" s="22">
        <f t="shared" si="73"/>
        <v>2.4332053797215814E-15</v>
      </c>
      <c r="M565" s="24">
        <f t="shared" si="80"/>
        <v>6.5069852312031453E-12</v>
      </c>
      <c r="N565" s="9"/>
    </row>
    <row r="566" spans="1:14" x14ac:dyDescent="0.25">
      <c r="A566" s="2">
        <v>540</v>
      </c>
      <c r="B566" s="48">
        <f>'1. 50 MHz AWG Meas Data'!A542</f>
        <v>153478.134445</v>
      </c>
      <c r="C566" s="38">
        <f>'1. 50 MHz AWG Meas Data'!B542</f>
        <v>-133.56202413899999</v>
      </c>
      <c r="D566" s="38">
        <f t="shared" si="74"/>
        <v>-123.66502370539811</v>
      </c>
      <c r="E566" s="3">
        <f t="shared" si="75"/>
        <v>-127.44186046515691</v>
      </c>
      <c r="F566" s="42">
        <f t="shared" si="76"/>
        <v>-251.10688417055502</v>
      </c>
      <c r="G566" s="43">
        <f t="shared" si="72"/>
        <v>7.7501763187656391E-26</v>
      </c>
      <c r="H566" s="42">
        <f>'7. JGEN 156.25 MHz Calcs'!C563</f>
        <v>-146.210462466</v>
      </c>
      <c r="I566" s="43">
        <f t="shared" si="77"/>
        <v>2.3930609136013497E-15</v>
      </c>
      <c r="J566" s="43">
        <f t="shared" si="78"/>
        <v>2.3930609136013497E-15</v>
      </c>
      <c r="K566" s="43">
        <f t="shared" si="79"/>
        <v>-146.210462466</v>
      </c>
      <c r="L566" s="22">
        <f t="shared" si="73"/>
        <v>2.3930609136013497E-15</v>
      </c>
      <c r="M566" s="24">
        <f t="shared" si="80"/>
        <v>6.5521460817043545E-12</v>
      </c>
      <c r="N566" s="9"/>
    </row>
    <row r="567" spans="1:14" x14ac:dyDescent="0.25">
      <c r="A567" s="2">
        <v>541</v>
      </c>
      <c r="B567" s="48">
        <f>'1. 50 MHz AWG Meas Data'!A543</f>
        <v>156242.23745799999</v>
      </c>
      <c r="C567" s="38">
        <f>'1. 50 MHz AWG Meas Data'!B543</f>
        <v>-133.63499515300001</v>
      </c>
      <c r="D567" s="38">
        <f t="shared" si="74"/>
        <v>-123.73799471939813</v>
      </c>
      <c r="E567" s="3">
        <f t="shared" si="75"/>
        <v>-127.75193798454194</v>
      </c>
      <c r="F567" s="42">
        <f t="shared" si="76"/>
        <v>-251.48993270394007</v>
      </c>
      <c r="G567" s="43">
        <f t="shared" si="72"/>
        <v>7.0958876330409286E-26</v>
      </c>
      <c r="H567" s="42">
        <f>'7. JGEN 156.25 MHz Calcs'!C564</f>
        <v>-146.29443426700001</v>
      </c>
      <c r="I567" s="43">
        <f t="shared" si="77"/>
        <v>2.3472350049581722E-15</v>
      </c>
      <c r="J567" s="43">
        <f t="shared" si="78"/>
        <v>2.3472350049581722E-15</v>
      </c>
      <c r="K567" s="43">
        <f t="shared" si="79"/>
        <v>-146.29443426700004</v>
      </c>
      <c r="L567" s="22">
        <f t="shared" si="73"/>
        <v>2.3472350049581722E-15</v>
      </c>
      <c r="M567" s="24">
        <f t="shared" si="80"/>
        <v>6.5513331155009542E-12</v>
      </c>
      <c r="N567" s="9"/>
    </row>
    <row r="568" spans="1:14" x14ac:dyDescent="0.25">
      <c r="A568" s="2">
        <v>542</v>
      </c>
      <c r="B568" s="48">
        <f>'1. 50 MHz AWG Meas Data'!A544</f>
        <v>159056.12127800001</v>
      </c>
      <c r="C568" s="38">
        <f>'1. 50 MHz AWG Meas Data'!B544</f>
        <v>-133.41325517199999</v>
      </c>
      <c r="D568" s="38">
        <f t="shared" si="74"/>
        <v>-123.51625473839812</v>
      </c>
      <c r="E568" s="3">
        <f t="shared" si="75"/>
        <v>-128.0620155038722</v>
      </c>
      <c r="F568" s="42">
        <f t="shared" si="76"/>
        <v>-251.57827024227032</v>
      </c>
      <c r="G568" s="43">
        <f t="shared" si="72"/>
        <v>6.9530119495777877E-26</v>
      </c>
      <c r="H568" s="42">
        <f>'7. JGEN 156.25 MHz Calcs'!C565</f>
        <v>-146.30084730799999</v>
      </c>
      <c r="I568" s="43">
        <f t="shared" si="77"/>
        <v>2.3437715011788118E-15</v>
      </c>
      <c r="J568" s="43">
        <f t="shared" si="78"/>
        <v>2.3437715011788118E-15</v>
      </c>
      <c r="K568" s="43">
        <f t="shared" si="79"/>
        <v>-146.30084730800002</v>
      </c>
      <c r="L568" s="22">
        <f t="shared" si="73"/>
        <v>2.3437715011788118E-15</v>
      </c>
      <c r="M568" s="24">
        <f t="shared" si="80"/>
        <v>6.5999736535668354E-12</v>
      </c>
      <c r="N568" s="9"/>
    </row>
    <row r="569" spans="1:14" x14ac:dyDescent="0.25">
      <c r="A569" s="2">
        <v>543</v>
      </c>
      <c r="B569" s="48">
        <f>'1. 50 MHz AWG Meas Data'!A545</f>
        <v>161920.68244599999</v>
      </c>
      <c r="C569" s="38">
        <f>'1. 50 MHz AWG Meas Data'!B545</f>
        <v>-134.980716965</v>
      </c>
      <c r="D569" s="38">
        <f t="shared" si="74"/>
        <v>-125.08371653139812</v>
      </c>
      <c r="E569" s="3">
        <f t="shared" si="75"/>
        <v>-128.37209302326255</v>
      </c>
      <c r="F569" s="42">
        <f t="shared" si="76"/>
        <v>-253.45580955466068</v>
      </c>
      <c r="G569" s="43">
        <f t="shared" si="72"/>
        <v>4.512519010553793E-26</v>
      </c>
      <c r="H569" s="42">
        <f>'7. JGEN 156.25 MHz Calcs'!C566</f>
        <v>-146.323616552</v>
      </c>
      <c r="I569" s="43">
        <f t="shared" si="77"/>
        <v>2.331515702899463E-15</v>
      </c>
      <c r="J569" s="43">
        <f t="shared" si="78"/>
        <v>2.331515702899463E-15</v>
      </c>
      <c r="K569" s="43">
        <f t="shared" si="79"/>
        <v>-146.323616552</v>
      </c>
      <c r="L569" s="22">
        <f t="shared" si="73"/>
        <v>2.331515702899463E-15</v>
      </c>
      <c r="M569" s="24">
        <f t="shared" si="80"/>
        <v>6.6963230870249253E-12</v>
      </c>
      <c r="N569" s="9"/>
    </row>
    <row r="570" spans="1:14" x14ac:dyDescent="0.25">
      <c r="A570" s="2">
        <v>544</v>
      </c>
      <c r="B570" s="48">
        <f>'1. 50 MHz AWG Meas Data'!A546</f>
        <v>164836.833648</v>
      </c>
      <c r="C570" s="38">
        <f>'1. 50 MHz AWG Meas Data'!B546</f>
        <v>-135.468841392</v>
      </c>
      <c r="D570" s="38">
        <f t="shared" si="74"/>
        <v>-125.57184095839813</v>
      </c>
      <c r="E570" s="3">
        <f t="shared" si="75"/>
        <v>-128.6821705426658</v>
      </c>
      <c r="F570" s="42">
        <f t="shared" si="76"/>
        <v>-254.25401150106393</v>
      </c>
      <c r="G570" s="43">
        <f t="shared" si="72"/>
        <v>3.7549041022812406E-26</v>
      </c>
      <c r="H570" s="42">
        <f>'7. JGEN 156.25 MHz Calcs'!C567</f>
        <v>-146.37745158499999</v>
      </c>
      <c r="I570" s="43">
        <f t="shared" si="77"/>
        <v>2.3027926865106442E-15</v>
      </c>
      <c r="J570" s="43">
        <f t="shared" si="78"/>
        <v>2.3027926865106442E-15</v>
      </c>
      <c r="K570" s="43">
        <f t="shared" si="79"/>
        <v>-146.37745158499999</v>
      </c>
      <c r="L570" s="22">
        <f t="shared" si="73"/>
        <v>2.3027926865106442E-15</v>
      </c>
      <c r="M570" s="24">
        <f t="shared" si="80"/>
        <v>6.7571719901085035E-12</v>
      </c>
      <c r="N570" s="9"/>
    </row>
    <row r="571" spans="1:14" x14ac:dyDescent="0.25">
      <c r="A571" s="2">
        <v>545</v>
      </c>
      <c r="B571" s="48">
        <f>'1. 50 MHz AWG Meas Data'!A547</f>
        <v>167805.50400700001</v>
      </c>
      <c r="C571" s="38">
        <f>'1. 50 MHz AWG Meas Data'!B547</f>
        <v>-134.52795773700001</v>
      </c>
      <c r="D571" s="38">
        <f t="shared" si="74"/>
        <v>-124.63095730339813</v>
      </c>
      <c r="E571" s="3">
        <f t="shared" si="75"/>
        <v>-128.9922480620115</v>
      </c>
      <c r="F571" s="42">
        <f t="shared" si="76"/>
        <v>-253.62320536540963</v>
      </c>
      <c r="G571" s="43">
        <f t="shared" si="72"/>
        <v>4.3418964671697072E-26</v>
      </c>
      <c r="H571" s="42">
        <f>'7. JGEN 156.25 MHz Calcs'!C568</f>
        <v>-146.45172933500001</v>
      </c>
      <c r="I571" s="43">
        <f t="shared" si="77"/>
        <v>2.2637427191085417E-15</v>
      </c>
      <c r="J571" s="43">
        <f t="shared" si="78"/>
        <v>2.2637427191085417E-15</v>
      </c>
      <c r="K571" s="43">
        <f t="shared" si="79"/>
        <v>-146.45172933500004</v>
      </c>
      <c r="L571" s="22">
        <f t="shared" si="73"/>
        <v>2.2637427191085417E-15</v>
      </c>
      <c r="M571" s="24">
        <f t="shared" si="80"/>
        <v>6.778269150992884E-12</v>
      </c>
      <c r="N571" s="9"/>
    </row>
    <row r="572" spans="1:14" x14ac:dyDescent="0.25">
      <c r="A572" s="2">
        <v>546</v>
      </c>
      <c r="B572" s="48">
        <f>'1. 50 MHz AWG Meas Data'!A548</f>
        <v>170827.63938099999</v>
      </c>
      <c r="C572" s="38">
        <f>'1. 50 MHz AWG Meas Data'!B548</f>
        <v>-133.456304297</v>
      </c>
      <c r="D572" s="38">
        <f t="shared" si="74"/>
        <v>-123.55930386339813</v>
      </c>
      <c r="E572" s="3">
        <f t="shared" si="75"/>
        <v>-129.30232558140847</v>
      </c>
      <c r="F572" s="42">
        <f t="shared" si="76"/>
        <v>-252.8616294448066</v>
      </c>
      <c r="G572" s="43">
        <f t="shared" si="72"/>
        <v>5.1741266564227005E-26</v>
      </c>
      <c r="H572" s="42">
        <f>'7. JGEN 156.25 MHz Calcs'!C569</f>
        <v>-146.51512968099999</v>
      </c>
      <c r="I572" s="43">
        <f t="shared" si="77"/>
        <v>2.2309355904076422E-15</v>
      </c>
      <c r="J572" s="43">
        <f t="shared" si="78"/>
        <v>2.2309355904076422E-15</v>
      </c>
      <c r="K572" s="43">
        <f t="shared" si="79"/>
        <v>-146.51512968099999</v>
      </c>
      <c r="L572" s="22">
        <f t="shared" si="73"/>
        <v>2.2309355904076422E-15</v>
      </c>
      <c r="M572" s="24">
        <f t="shared" si="80"/>
        <v>6.7917631569696356E-12</v>
      </c>
      <c r="N572" s="9"/>
    </row>
    <row r="573" spans="1:14" x14ac:dyDescent="0.25">
      <c r="A573" s="2">
        <v>547</v>
      </c>
      <c r="B573" s="48">
        <f>'1. 50 MHz AWG Meas Data'!A549</f>
        <v>173904.20266099999</v>
      </c>
      <c r="C573" s="38">
        <f>'1. 50 MHz AWG Meas Data'!B549</f>
        <v>-134.53814337099999</v>
      </c>
      <c r="D573" s="38">
        <f t="shared" si="74"/>
        <v>-124.64114293739812</v>
      </c>
      <c r="E573" s="3">
        <f t="shared" si="75"/>
        <v>-129.6124031007933</v>
      </c>
      <c r="F573" s="42">
        <f t="shared" si="76"/>
        <v>-254.25354603819142</v>
      </c>
      <c r="G573" s="43">
        <f t="shared" si="72"/>
        <v>3.7553065624057994E-26</v>
      </c>
      <c r="H573" s="42">
        <f>'7. JGEN 156.25 MHz Calcs'!C570</f>
        <v>-146.58489469400001</v>
      </c>
      <c r="I573" s="43">
        <f t="shared" si="77"/>
        <v>2.1953841812975995E-15</v>
      </c>
      <c r="J573" s="43">
        <f t="shared" si="78"/>
        <v>2.1953841812975995E-15</v>
      </c>
      <c r="K573" s="43">
        <f t="shared" si="79"/>
        <v>-146.58489469400001</v>
      </c>
      <c r="L573" s="22">
        <f t="shared" si="73"/>
        <v>2.1953841812975995E-15</v>
      </c>
      <c r="M573" s="24">
        <f t="shared" si="80"/>
        <v>6.8089264375831693E-12</v>
      </c>
      <c r="N573" s="9"/>
    </row>
    <row r="574" spans="1:14" x14ac:dyDescent="0.25">
      <c r="A574" s="2">
        <v>548</v>
      </c>
      <c r="B574" s="48">
        <f>'1. 50 MHz AWG Meas Data'!A550</f>
        <v>177036.17408</v>
      </c>
      <c r="C574" s="38">
        <f>'1. 50 MHz AWG Meas Data'!B550</f>
        <v>-134.37861281400001</v>
      </c>
      <c r="D574" s="38">
        <f t="shared" si="74"/>
        <v>-124.48161238039813</v>
      </c>
      <c r="E574" s="3">
        <f t="shared" si="75"/>
        <v>-129.92248062016205</v>
      </c>
      <c r="F574" s="42">
        <f t="shared" si="76"/>
        <v>-254.40409300056018</v>
      </c>
      <c r="G574" s="43">
        <f t="shared" si="72"/>
        <v>3.627360337020687E-26</v>
      </c>
      <c r="H574" s="42">
        <f>'7. JGEN 156.25 MHz Calcs'!C571</f>
        <v>-146.615870304</v>
      </c>
      <c r="I574" s="43">
        <f t="shared" si="77"/>
        <v>2.1797815363084081E-15</v>
      </c>
      <c r="J574" s="43">
        <f t="shared" si="78"/>
        <v>2.1797815363084081E-15</v>
      </c>
      <c r="K574" s="43">
        <f t="shared" si="79"/>
        <v>-146.61587030400003</v>
      </c>
      <c r="L574" s="22">
        <f t="shared" si="73"/>
        <v>2.1797815363084081E-15</v>
      </c>
      <c r="M574" s="24">
        <f t="shared" si="80"/>
        <v>6.8514469904653396E-12</v>
      </c>
      <c r="N574" s="9"/>
    </row>
    <row r="575" spans="1:14" x14ac:dyDescent="0.25">
      <c r="A575" s="2">
        <v>549</v>
      </c>
      <c r="B575" s="48">
        <f>'1. 50 MHz AWG Meas Data'!A551</f>
        <v>180224.55152499999</v>
      </c>
      <c r="C575" s="38">
        <f>'1. 50 MHz AWG Meas Data'!B551</f>
        <v>-136.00092890299999</v>
      </c>
      <c r="D575" s="38">
        <f t="shared" si="74"/>
        <v>-126.10392846939811</v>
      </c>
      <c r="E575" s="3">
        <f t="shared" si="75"/>
        <v>-130.23255813953489</v>
      </c>
      <c r="F575" s="42">
        <f t="shared" si="76"/>
        <v>-256.336486608933</v>
      </c>
      <c r="G575" s="43">
        <f t="shared" si="72"/>
        <v>2.3246166232694306E-26</v>
      </c>
      <c r="H575" s="42">
        <f>'7. JGEN 156.25 MHz Calcs'!C572</f>
        <v>-146.70049002799999</v>
      </c>
      <c r="I575" s="43">
        <f t="shared" si="77"/>
        <v>2.1377208701850997E-15</v>
      </c>
      <c r="J575" s="43">
        <f t="shared" si="78"/>
        <v>2.1377208701850997E-15</v>
      </c>
      <c r="K575" s="43">
        <f t="shared" si="79"/>
        <v>-146.70049002800002</v>
      </c>
      <c r="L575" s="22">
        <f t="shared" si="73"/>
        <v>2.1377208701850997E-15</v>
      </c>
      <c r="M575" s="24">
        <f t="shared" si="80"/>
        <v>6.8829136457985411E-12</v>
      </c>
      <c r="N575" s="9"/>
    </row>
    <row r="576" spans="1:14" x14ac:dyDescent="0.25">
      <c r="A576" s="2">
        <v>550</v>
      </c>
      <c r="B576" s="48">
        <f>'1. 50 MHz AWG Meas Data'!A552</f>
        <v>183470.350855</v>
      </c>
      <c r="C576" s="38">
        <f>'1. 50 MHz AWG Meas Data'!B552</f>
        <v>-135.67470219099999</v>
      </c>
      <c r="D576" s="38">
        <f t="shared" si="74"/>
        <v>-125.77770175739812</v>
      </c>
      <c r="E576" s="3">
        <f t="shared" si="75"/>
        <v>-130.54263565895968</v>
      </c>
      <c r="F576" s="42">
        <f t="shared" si="76"/>
        <v>-256.3203374163578</v>
      </c>
      <c r="G576" s="43">
        <f t="shared" si="72"/>
        <v>2.3332767759952139E-26</v>
      </c>
      <c r="H576" s="42">
        <f>'7. JGEN 156.25 MHz Calcs'!C573</f>
        <v>-146.725332665</v>
      </c>
      <c r="I576" s="43">
        <f t="shared" si="77"/>
        <v>2.1255275258109953E-15</v>
      </c>
      <c r="J576" s="43">
        <f t="shared" si="78"/>
        <v>2.1255275258109953E-15</v>
      </c>
      <c r="K576" s="43">
        <f t="shared" si="79"/>
        <v>-146.725332665</v>
      </c>
      <c r="L576" s="22">
        <f t="shared" si="73"/>
        <v>2.1255275258109953E-15</v>
      </c>
      <c r="M576" s="24">
        <f t="shared" si="80"/>
        <v>6.9188243936738692E-12</v>
      </c>
      <c r="N576" s="9"/>
    </row>
    <row r="577" spans="1:14" x14ac:dyDescent="0.25">
      <c r="A577" s="2">
        <v>551</v>
      </c>
      <c r="B577" s="48">
        <f>'1. 50 MHz AWG Meas Data'!A553</f>
        <v>186774.606222</v>
      </c>
      <c r="C577" s="38">
        <f>'1. 50 MHz AWG Meas Data'!B553</f>
        <v>-136.089005335</v>
      </c>
      <c r="D577" s="38">
        <f t="shared" si="74"/>
        <v>-126.19200490139812</v>
      </c>
      <c r="E577" s="3">
        <f t="shared" si="75"/>
        <v>-130.85271317826141</v>
      </c>
      <c r="F577" s="42">
        <f t="shared" si="76"/>
        <v>-257.04471807965956</v>
      </c>
      <c r="G577" s="43">
        <f t="shared" si="72"/>
        <v>1.9748230700139638E-26</v>
      </c>
      <c r="H577" s="42">
        <f>'7. JGEN 156.25 MHz Calcs'!C574</f>
        <v>-146.75862144999999</v>
      </c>
      <c r="I577" s="43">
        <f t="shared" si="77"/>
        <v>2.109297582969232E-15</v>
      </c>
      <c r="J577" s="43">
        <f t="shared" si="78"/>
        <v>2.109297582969232E-15</v>
      </c>
      <c r="K577" s="43">
        <f t="shared" si="79"/>
        <v>-146.75862144999999</v>
      </c>
      <c r="L577" s="22">
        <f t="shared" si="73"/>
        <v>2.109297582969232E-15</v>
      </c>
      <c r="M577" s="24">
        <f t="shared" si="80"/>
        <v>6.9964717969967235E-12</v>
      </c>
      <c r="N577" s="9"/>
    </row>
    <row r="578" spans="1:14" x14ac:dyDescent="0.25">
      <c r="A578" s="2">
        <v>552</v>
      </c>
      <c r="B578" s="48">
        <f>'1. 50 MHz AWG Meas Data'!A554</f>
        <v>190138.37040700001</v>
      </c>
      <c r="C578" s="38">
        <f>'1. 50 MHz AWG Meas Data'!B554</f>
        <v>-136.912569843</v>
      </c>
      <c r="D578" s="38">
        <f t="shared" si="74"/>
        <v>-127.01556940939813</v>
      </c>
      <c r="E578" s="3">
        <f t="shared" si="75"/>
        <v>-131.16279069765631</v>
      </c>
      <c r="F578" s="42">
        <f t="shared" si="76"/>
        <v>-258.17836010705446</v>
      </c>
      <c r="G578" s="43">
        <f t="shared" si="72"/>
        <v>1.5211217958374302E-26</v>
      </c>
      <c r="H578" s="42">
        <f>'7. JGEN 156.25 MHz Calcs'!C575</f>
        <v>-146.819355078</v>
      </c>
      <c r="I578" s="43">
        <f t="shared" si="77"/>
        <v>2.0800055424527741E-15</v>
      </c>
      <c r="J578" s="43">
        <f t="shared" si="78"/>
        <v>2.0800055424527741E-15</v>
      </c>
      <c r="K578" s="43">
        <f t="shared" si="79"/>
        <v>-146.81935507800003</v>
      </c>
      <c r="L578" s="22">
        <f t="shared" si="73"/>
        <v>2.0800055424527741E-15</v>
      </c>
      <c r="M578" s="24">
        <f t="shared" si="80"/>
        <v>7.0459139067015694E-12</v>
      </c>
      <c r="N578" s="9"/>
    </row>
    <row r="579" spans="1:14" x14ac:dyDescent="0.25">
      <c r="A579" s="2">
        <v>553</v>
      </c>
      <c r="B579" s="48">
        <f>'1. 50 MHz AWG Meas Data'!A555</f>
        <v>193562.71514799999</v>
      </c>
      <c r="C579" s="38">
        <f>'1. 50 MHz AWG Meas Data'!B555</f>
        <v>-136.706967658</v>
      </c>
      <c r="D579" s="38">
        <f t="shared" si="74"/>
        <v>-126.80996722439812</v>
      </c>
      <c r="E579" s="3">
        <f t="shared" si="75"/>
        <v>-131.47286821705089</v>
      </c>
      <c r="F579" s="42">
        <f t="shared" si="76"/>
        <v>-258.28283544144904</v>
      </c>
      <c r="G579" s="43">
        <f t="shared" si="72"/>
        <v>1.484965814533774E-26</v>
      </c>
      <c r="H579" s="42">
        <f>'7. JGEN 156.25 MHz Calcs'!C576</f>
        <v>-146.93541957599999</v>
      </c>
      <c r="I579" s="43">
        <f t="shared" si="77"/>
        <v>2.0251539453385999E-15</v>
      </c>
      <c r="J579" s="43">
        <f t="shared" si="78"/>
        <v>2.0251539453385999E-15</v>
      </c>
      <c r="K579" s="43">
        <f t="shared" si="79"/>
        <v>-146.93541957599999</v>
      </c>
      <c r="L579" s="22">
        <f t="shared" si="73"/>
        <v>2.0251539453385999E-15</v>
      </c>
      <c r="M579" s="24">
        <f t="shared" si="80"/>
        <v>7.0287406514922796E-12</v>
      </c>
      <c r="N579" s="9"/>
    </row>
    <row r="580" spans="1:14" x14ac:dyDescent="0.25">
      <c r="A580" s="2">
        <v>554</v>
      </c>
      <c r="B580" s="48">
        <f>'1. 50 MHz AWG Meas Data'!A556</f>
        <v>197048.731486</v>
      </c>
      <c r="C580" s="38">
        <f>'1. 50 MHz AWG Meas Data'!B556</f>
        <v>-136.45572964799999</v>
      </c>
      <c r="D580" s="38">
        <f t="shared" si="74"/>
        <v>-126.55872921439811</v>
      </c>
      <c r="E580" s="3">
        <f t="shared" si="75"/>
        <v>-131.78294573646809</v>
      </c>
      <c r="F580" s="42">
        <f t="shared" si="76"/>
        <v>-258.34167495086621</v>
      </c>
      <c r="G580" s="43">
        <f t="shared" si="72"/>
        <v>1.4649827296246096E-26</v>
      </c>
      <c r="H580" s="42">
        <f>'7. JGEN 156.25 MHz Calcs'!C577</f>
        <v>-146.98678092500001</v>
      </c>
      <c r="I580" s="43">
        <f t="shared" si="77"/>
        <v>2.0013447555735088E-15</v>
      </c>
      <c r="J580" s="43">
        <f t="shared" si="78"/>
        <v>2.0013447555735088E-15</v>
      </c>
      <c r="K580" s="43">
        <f t="shared" si="79"/>
        <v>-146.98678092500001</v>
      </c>
      <c r="L580" s="22">
        <f t="shared" si="73"/>
        <v>2.0013447555735088E-15</v>
      </c>
      <c r="M580" s="24">
        <f t="shared" si="80"/>
        <v>7.0182201281577245E-12</v>
      </c>
      <c r="N580" s="9"/>
    </row>
    <row r="581" spans="1:14" x14ac:dyDescent="0.25">
      <c r="A581" s="2">
        <v>555</v>
      </c>
      <c r="B581" s="48">
        <f>'1. 50 MHz AWG Meas Data'!A557</f>
        <v>200597.53010999999</v>
      </c>
      <c r="C581" s="38">
        <f>'1. 50 MHz AWG Meas Data'!B557</f>
        <v>-136.78213127699999</v>
      </c>
      <c r="D581" s="38">
        <f t="shared" si="74"/>
        <v>-126.88513084339812</v>
      </c>
      <c r="E581" s="3">
        <f t="shared" si="75"/>
        <v>-132.09302325581038</v>
      </c>
      <c r="F581" s="42">
        <f t="shared" si="76"/>
        <v>-258.9781540992085</v>
      </c>
      <c r="G581" s="43">
        <f t="shared" si="72"/>
        <v>1.2652740181370965E-26</v>
      </c>
      <c r="H581" s="42">
        <f>'7. JGEN 156.25 MHz Calcs'!C578</f>
        <v>-146.99205687700001</v>
      </c>
      <c r="I581" s="43">
        <f t="shared" si="77"/>
        <v>1.9989149324482451E-15</v>
      </c>
      <c r="J581" s="43">
        <f t="shared" si="78"/>
        <v>1.9989149324482451E-15</v>
      </c>
      <c r="K581" s="43">
        <f t="shared" si="79"/>
        <v>-146.99205687700004</v>
      </c>
      <c r="L581" s="22">
        <f t="shared" si="73"/>
        <v>1.9989149324482451E-15</v>
      </c>
      <c r="M581" s="24">
        <f t="shared" si="80"/>
        <v>7.0980580382471111E-12</v>
      </c>
      <c r="N581" s="9"/>
    </row>
    <row r="582" spans="1:14" x14ac:dyDescent="0.25">
      <c r="A582" s="2">
        <v>556</v>
      </c>
      <c r="B582" s="48">
        <f>'1. 50 MHz AWG Meas Data'!A558</f>
        <v>204210.24171500001</v>
      </c>
      <c r="C582" s="38">
        <f>'1. 50 MHz AWG Meas Data'!B558</f>
        <v>-136.45003297700001</v>
      </c>
      <c r="D582" s="38">
        <f t="shared" si="74"/>
        <v>-126.55303254339813</v>
      </c>
      <c r="E582" s="3">
        <f t="shared" si="75"/>
        <v>-132.40310077522079</v>
      </c>
      <c r="F582" s="42">
        <f t="shared" si="76"/>
        <v>-258.95613331861892</v>
      </c>
      <c r="G582" s="43">
        <f t="shared" si="72"/>
        <v>1.2717058471851981E-26</v>
      </c>
      <c r="H582" s="42">
        <f>'7. JGEN 156.25 MHz Calcs'!C579</f>
        <v>-147.030741581</v>
      </c>
      <c r="I582" s="43">
        <f t="shared" si="77"/>
        <v>1.9811886983792577E-15</v>
      </c>
      <c r="J582" s="43">
        <f t="shared" si="78"/>
        <v>1.9811886983792577E-15</v>
      </c>
      <c r="K582" s="43">
        <f t="shared" si="79"/>
        <v>-147.03074158100003</v>
      </c>
      <c r="L582" s="22">
        <f t="shared" si="73"/>
        <v>1.9811886983792577E-15</v>
      </c>
      <c r="M582" s="24">
        <f t="shared" si="80"/>
        <v>7.1894832880966146E-12</v>
      </c>
      <c r="N582" s="9"/>
    </row>
    <row r="583" spans="1:14" x14ac:dyDescent="0.25">
      <c r="A583" s="2">
        <v>557</v>
      </c>
      <c r="B583" s="48">
        <f>'1. 50 MHz AWG Meas Data'!A559</f>
        <v>207888.017356</v>
      </c>
      <c r="C583" s="38">
        <f>'1. 50 MHz AWG Meas Data'!B559</f>
        <v>-136.58654419300001</v>
      </c>
      <c r="D583" s="38">
        <f t="shared" si="74"/>
        <v>-126.68954375939813</v>
      </c>
      <c r="E583" s="3">
        <f t="shared" si="75"/>
        <v>-132.71317829453943</v>
      </c>
      <c r="F583" s="42">
        <f t="shared" si="76"/>
        <v>-259.40272205393757</v>
      </c>
      <c r="G583" s="43">
        <f t="shared" si="72"/>
        <v>1.1474342117465429E-26</v>
      </c>
      <c r="H583" s="42">
        <f>'7. JGEN 156.25 MHz Calcs'!C580</f>
        <v>-147.090647762</v>
      </c>
      <c r="I583" s="43">
        <f t="shared" si="77"/>
        <v>1.9540479824819629E-15</v>
      </c>
      <c r="J583" s="43">
        <f t="shared" si="78"/>
        <v>1.9540479824819629E-15</v>
      </c>
      <c r="K583" s="43">
        <f t="shared" si="79"/>
        <v>-147.09064776200003</v>
      </c>
      <c r="L583" s="22">
        <f t="shared" si="73"/>
        <v>1.9540479824819629E-15</v>
      </c>
      <c r="M583" s="24">
        <f t="shared" si="80"/>
        <v>7.2364588032205164E-12</v>
      </c>
      <c r="N583" s="9"/>
    </row>
    <row r="584" spans="1:14" x14ac:dyDescent="0.25">
      <c r="A584" s="2">
        <v>558</v>
      </c>
      <c r="B584" s="48">
        <f>'1. 50 MHz AWG Meas Data'!A560</f>
        <v>211632.02882199999</v>
      </c>
      <c r="C584" s="38">
        <f>'1. 50 MHz AWG Meas Data'!B560</f>
        <v>-136.52912595399999</v>
      </c>
      <c r="D584" s="38">
        <f t="shared" si="74"/>
        <v>-126.63212552039812</v>
      </c>
      <c r="E584" s="3">
        <f t="shared" si="75"/>
        <v>-133.02325581392554</v>
      </c>
      <c r="F584" s="42">
        <f t="shared" si="76"/>
        <v>-259.65538133432369</v>
      </c>
      <c r="G584" s="43">
        <f t="shared" si="72"/>
        <v>1.0825846540963901E-26</v>
      </c>
      <c r="H584" s="42">
        <f>'7. JGEN 156.25 MHz Calcs'!C581</f>
        <v>-147.116090829</v>
      </c>
      <c r="I584" s="43">
        <f t="shared" si="77"/>
        <v>1.9426336940738784E-15</v>
      </c>
      <c r="J584" s="43">
        <f t="shared" si="78"/>
        <v>1.9426336940738784E-15</v>
      </c>
      <c r="K584" s="43">
        <f t="shared" si="79"/>
        <v>-147.116090829</v>
      </c>
      <c r="L584" s="22">
        <f t="shared" si="73"/>
        <v>1.9426336940738784E-15</v>
      </c>
      <c r="M584" s="24">
        <f t="shared" si="80"/>
        <v>7.2946104381885802E-12</v>
      </c>
      <c r="N584" s="9"/>
    </row>
    <row r="585" spans="1:14" x14ac:dyDescent="0.25">
      <c r="A585" s="2">
        <v>559</v>
      </c>
      <c r="B585" s="48">
        <f>'1. 50 MHz AWG Meas Data'!A561</f>
        <v>215443.46900300001</v>
      </c>
      <c r="C585" s="38">
        <f>'1. 50 MHz AWG Meas Data'!B561</f>
        <v>-137.06772410799999</v>
      </c>
      <c r="D585" s="38">
        <f t="shared" si="74"/>
        <v>-127.17072367439812</v>
      </c>
      <c r="E585" s="3">
        <f t="shared" si="75"/>
        <v>-133.33333333331814</v>
      </c>
      <c r="F585" s="42">
        <f t="shared" si="76"/>
        <v>-260.50405700771626</v>
      </c>
      <c r="G585" s="43">
        <f t="shared" si="72"/>
        <v>8.904187554247521E-27</v>
      </c>
      <c r="H585" s="42">
        <f>'7. JGEN 156.25 MHz Calcs'!C582</f>
        <v>-147.14948295799999</v>
      </c>
      <c r="I585" s="43">
        <f t="shared" si="77"/>
        <v>1.9277544050921593E-15</v>
      </c>
      <c r="J585" s="43">
        <f t="shared" si="78"/>
        <v>1.9277544050921593E-15</v>
      </c>
      <c r="K585" s="43">
        <f t="shared" si="79"/>
        <v>-147.14948295800002</v>
      </c>
      <c r="L585" s="22">
        <f t="shared" si="73"/>
        <v>1.9277544050921593E-15</v>
      </c>
      <c r="M585" s="24">
        <f t="shared" si="80"/>
        <v>7.3758763586128491E-12</v>
      </c>
      <c r="N585" s="9"/>
    </row>
    <row r="586" spans="1:14" x14ac:dyDescent="0.25">
      <c r="A586" s="2">
        <v>560</v>
      </c>
      <c r="B586" s="48">
        <f>'1. 50 MHz AWG Meas Data'!A562</f>
        <v>219323.55227300001</v>
      </c>
      <c r="C586" s="38">
        <f>'1. 50 MHz AWG Meas Data'!B562</f>
        <v>-137.15347075400001</v>
      </c>
      <c r="D586" s="38">
        <f t="shared" si="74"/>
        <v>-127.25647032039814</v>
      </c>
      <c r="E586" s="3">
        <f t="shared" si="75"/>
        <v>-133.64341085268691</v>
      </c>
      <c r="F586" s="42">
        <f t="shared" si="76"/>
        <v>-260.89988117308508</v>
      </c>
      <c r="G586" s="43">
        <f t="shared" si="72"/>
        <v>8.1285275624956173E-27</v>
      </c>
      <c r="H586" s="42">
        <f>'7. JGEN 156.25 MHz Calcs'!C583</f>
        <v>-147.22380147000001</v>
      </c>
      <c r="I586" s="43">
        <f t="shared" si="77"/>
        <v>1.8950464214410167E-15</v>
      </c>
      <c r="J586" s="43">
        <f t="shared" si="78"/>
        <v>1.8950464214410167E-15</v>
      </c>
      <c r="K586" s="43">
        <f t="shared" si="79"/>
        <v>-147.22380147000001</v>
      </c>
      <c r="L586" s="22">
        <f t="shared" si="73"/>
        <v>1.8950464214410167E-15</v>
      </c>
      <c r="M586" s="24">
        <f t="shared" si="80"/>
        <v>7.4163927657867796E-12</v>
      </c>
      <c r="N586" s="9"/>
    </row>
    <row r="587" spans="1:14" x14ac:dyDescent="0.25">
      <c r="A587" s="2">
        <v>561</v>
      </c>
      <c r="B587" s="48">
        <f>'1. 50 MHz AWG Meas Data'!A563</f>
        <v>223273.51487799999</v>
      </c>
      <c r="C587" s="38">
        <f>'1. 50 MHz AWG Meas Data'!B563</f>
        <v>-136.94311877800001</v>
      </c>
      <c r="D587" s="38">
        <f t="shared" si="74"/>
        <v>-127.04611834439814</v>
      </c>
      <c r="E587" s="3">
        <f t="shared" si="75"/>
        <v>-133.95348837211415</v>
      </c>
      <c r="F587" s="42">
        <f t="shared" si="76"/>
        <v>-260.99960671651229</v>
      </c>
      <c r="G587" s="43">
        <f t="shared" si="72"/>
        <v>7.944001698597213E-27</v>
      </c>
      <c r="H587" s="42">
        <f>'7. JGEN 156.25 MHz Calcs'!C584</f>
        <v>-147.26792316300001</v>
      </c>
      <c r="I587" s="43">
        <f t="shared" si="77"/>
        <v>1.8758913624755157E-15</v>
      </c>
      <c r="J587" s="43">
        <f t="shared" si="78"/>
        <v>1.8758913624755157E-15</v>
      </c>
      <c r="K587" s="43">
        <f t="shared" si="79"/>
        <v>-147.26792316300003</v>
      </c>
      <c r="L587" s="22">
        <f t="shared" si="73"/>
        <v>1.8758913624755157E-15</v>
      </c>
      <c r="M587" s="24">
        <f t="shared" si="80"/>
        <v>7.4475316161258981E-12</v>
      </c>
      <c r="N587" s="9"/>
    </row>
    <row r="588" spans="1:14" x14ac:dyDescent="0.25">
      <c r="A588" s="2">
        <v>562</v>
      </c>
      <c r="B588" s="48">
        <f>'1. 50 MHz AWG Meas Data'!A564</f>
        <v>227294.615326</v>
      </c>
      <c r="C588" s="38">
        <f>'1. 50 MHz AWG Meas Data'!B564</f>
        <v>-136.65123209500001</v>
      </c>
      <c r="D588" s="38">
        <f t="shared" si="74"/>
        <v>-126.75423166139814</v>
      </c>
      <c r="E588" s="3">
        <f t="shared" si="75"/>
        <v>-134.26356589148804</v>
      </c>
      <c r="F588" s="42">
        <f t="shared" si="76"/>
        <v>-261.01779755288618</v>
      </c>
      <c r="G588" s="43">
        <f t="shared" si="72"/>
        <v>7.9107970827518617E-27</v>
      </c>
      <c r="H588" s="42">
        <f>'7. JGEN 156.25 MHz Calcs'!C585</f>
        <v>-147.32970328600001</v>
      </c>
      <c r="I588" s="43">
        <f t="shared" si="77"/>
        <v>1.8493949670336635E-15</v>
      </c>
      <c r="J588" s="43">
        <f t="shared" si="78"/>
        <v>1.8493949670336635E-15</v>
      </c>
      <c r="K588" s="43">
        <f t="shared" si="79"/>
        <v>-147.32970328600001</v>
      </c>
      <c r="L588" s="22">
        <f t="shared" si="73"/>
        <v>1.8493949670336635E-15</v>
      </c>
      <c r="M588" s="24">
        <f t="shared" si="80"/>
        <v>7.4898752642588397E-12</v>
      </c>
      <c r="N588" s="9"/>
    </row>
    <row r="589" spans="1:14" x14ac:dyDescent="0.25">
      <c r="A589" s="2">
        <v>563</v>
      </c>
      <c r="B589" s="48">
        <f>'1. 50 MHz AWG Meas Data'!A565</f>
        <v>231388.134792</v>
      </c>
      <c r="C589" s="38">
        <f>'1. 50 MHz AWG Meas Data'!B565</f>
        <v>-136.76950638100001</v>
      </c>
      <c r="D589" s="38">
        <f t="shared" si="74"/>
        <v>-126.87250594739814</v>
      </c>
      <c r="E589" s="3">
        <f t="shared" si="75"/>
        <v>-134.57364341082157</v>
      </c>
      <c r="F589" s="42">
        <f t="shared" si="76"/>
        <v>-261.44614935821971</v>
      </c>
      <c r="G589" s="43">
        <f t="shared" si="72"/>
        <v>7.1677865535669129E-27</v>
      </c>
      <c r="H589" s="42">
        <f>'7. JGEN 156.25 MHz Calcs'!C586</f>
        <v>-147.36933249099999</v>
      </c>
      <c r="I589" s="43">
        <f t="shared" si="77"/>
        <v>1.8325960700590085E-15</v>
      </c>
      <c r="J589" s="43">
        <f t="shared" si="78"/>
        <v>1.8325960700590085E-15</v>
      </c>
      <c r="K589" s="43">
        <f t="shared" si="79"/>
        <v>-147.36933249100002</v>
      </c>
      <c r="L589" s="22">
        <f t="shared" si="73"/>
        <v>1.8325960700590085E-15</v>
      </c>
      <c r="M589" s="24">
        <f t="shared" si="80"/>
        <v>7.5361509919881856E-12</v>
      </c>
      <c r="N589" s="9"/>
    </row>
    <row r="590" spans="1:14" x14ac:dyDescent="0.25">
      <c r="A590" s="2">
        <v>564</v>
      </c>
      <c r="B590" s="48">
        <f>'1. 50 MHz AWG Meas Data'!A566</f>
        <v>235555.377526</v>
      </c>
      <c r="C590" s="38">
        <f>'1. 50 MHz AWG Meas Data'!B566</f>
        <v>-137.224953865</v>
      </c>
      <c r="D590" s="38">
        <f t="shared" si="74"/>
        <v>-127.32795343139813</v>
      </c>
      <c r="E590" s="3">
        <f t="shared" si="75"/>
        <v>-134.88372093022716</v>
      </c>
      <c r="F590" s="42">
        <f t="shared" si="76"/>
        <v>-262.21167436162528</v>
      </c>
      <c r="G590" s="43">
        <f t="shared" si="72"/>
        <v>6.009420080309816E-27</v>
      </c>
      <c r="H590" s="42">
        <f>'7. JGEN 156.25 MHz Calcs'!C587</f>
        <v>-147.402552638</v>
      </c>
      <c r="I590" s="43">
        <f t="shared" si="77"/>
        <v>1.8186316134497911E-15</v>
      </c>
      <c r="J590" s="43">
        <f t="shared" si="78"/>
        <v>1.8186316134497911E-15</v>
      </c>
      <c r="K590" s="43">
        <f t="shared" si="79"/>
        <v>-147.402552638</v>
      </c>
      <c r="L590" s="22">
        <f t="shared" si="73"/>
        <v>1.8186316134497911E-15</v>
      </c>
      <c r="M590" s="24">
        <f t="shared" si="80"/>
        <v>7.6077760171408486E-12</v>
      </c>
      <c r="N590" s="9"/>
    </row>
    <row r="591" spans="1:14" x14ac:dyDescent="0.25">
      <c r="A591" s="2">
        <v>565</v>
      </c>
      <c r="B591" s="48">
        <f>'1. 50 MHz AWG Meas Data'!A567</f>
        <v>239797.671264</v>
      </c>
      <c r="C591" s="38">
        <f>'1. 50 MHz AWG Meas Data'!B567</f>
        <v>-137.22348574200001</v>
      </c>
      <c r="D591" s="38">
        <f t="shared" si="74"/>
        <v>-127.32648530839813</v>
      </c>
      <c r="E591" s="3">
        <f t="shared" si="75"/>
        <v>-135.1937984495782</v>
      </c>
      <c r="F591" s="42">
        <f t="shared" si="76"/>
        <v>-262.52028375797636</v>
      </c>
      <c r="G591" s="43">
        <f t="shared" si="72"/>
        <v>5.5972102942200713E-27</v>
      </c>
      <c r="H591" s="42">
        <f>'7. JGEN 156.25 MHz Calcs'!C588</f>
        <v>-147.45862430299999</v>
      </c>
      <c r="I591" s="43">
        <f t="shared" si="77"/>
        <v>1.7953022273696102E-15</v>
      </c>
      <c r="J591" s="43">
        <f t="shared" si="78"/>
        <v>1.7953022273696102E-15</v>
      </c>
      <c r="K591" s="43">
        <f t="shared" si="79"/>
        <v>-147.45862430299999</v>
      </c>
      <c r="L591" s="22">
        <f t="shared" si="73"/>
        <v>1.7953022273696102E-15</v>
      </c>
      <c r="M591" s="24">
        <f t="shared" si="80"/>
        <v>7.6656844512272301E-12</v>
      </c>
      <c r="N591" s="9"/>
    </row>
    <row r="592" spans="1:14" x14ac:dyDescent="0.25">
      <c r="A592" s="2">
        <v>566</v>
      </c>
      <c r="B592" s="48">
        <f>'1. 50 MHz AWG Meas Data'!A568</f>
        <v>244116.367658</v>
      </c>
      <c r="C592" s="38">
        <f>'1. 50 MHz AWG Meas Data'!B568</f>
        <v>-137.12649049999999</v>
      </c>
      <c r="D592" s="38">
        <f t="shared" si="74"/>
        <v>-127.22949006639811</v>
      </c>
      <c r="E592" s="3">
        <f t="shared" si="75"/>
        <v>-135.50387596902547</v>
      </c>
      <c r="F592" s="42">
        <f t="shared" si="76"/>
        <v>-262.73336603542361</v>
      </c>
      <c r="G592" s="43">
        <f t="shared" si="72"/>
        <v>5.3292169000063867E-27</v>
      </c>
      <c r="H592" s="42">
        <f>'7. JGEN 156.25 MHz Calcs'!C589</f>
        <v>-147.48312659699999</v>
      </c>
      <c r="I592" s="43">
        <f t="shared" si="77"/>
        <v>1.7852018996271855E-15</v>
      </c>
      <c r="J592" s="43">
        <f t="shared" si="78"/>
        <v>1.7852018996271855E-15</v>
      </c>
      <c r="K592" s="43">
        <f t="shared" si="79"/>
        <v>-147.48312659700002</v>
      </c>
      <c r="L592" s="22">
        <f t="shared" si="73"/>
        <v>1.7852018996271855E-15</v>
      </c>
      <c r="M592" s="24">
        <f t="shared" si="80"/>
        <v>7.731555130981586E-12</v>
      </c>
      <c r="N592" s="9"/>
    </row>
    <row r="593" spans="1:14" x14ac:dyDescent="0.25">
      <c r="A593" s="2">
        <v>567</v>
      </c>
      <c r="B593" s="48">
        <f>'1. 50 MHz AWG Meas Data'!A569</f>
        <v>248512.84269799999</v>
      </c>
      <c r="C593" s="38">
        <f>'1. 50 MHz AWG Meas Data'!B569</f>
        <v>-137.21854336199999</v>
      </c>
      <c r="D593" s="38">
        <f t="shared" si="74"/>
        <v>-127.32154292839812</v>
      </c>
      <c r="E593" s="3">
        <f t="shared" si="75"/>
        <v>-135.81395348836818</v>
      </c>
      <c r="F593" s="42">
        <f t="shared" si="76"/>
        <v>-263.13549641676627</v>
      </c>
      <c r="G593" s="43">
        <f t="shared" si="72"/>
        <v>4.8579199970541492E-27</v>
      </c>
      <c r="H593" s="42">
        <f>'7. JGEN 156.25 MHz Calcs'!C590</f>
        <v>-146.79705650899999</v>
      </c>
      <c r="I593" s="43">
        <f t="shared" si="77"/>
        <v>2.090712660225017E-15</v>
      </c>
      <c r="J593" s="43">
        <f t="shared" si="78"/>
        <v>2.090712660225017E-15</v>
      </c>
      <c r="K593" s="43">
        <f t="shared" si="79"/>
        <v>-146.79705650900002</v>
      </c>
      <c r="L593" s="22">
        <f t="shared" si="73"/>
        <v>2.090712660225017E-15</v>
      </c>
      <c r="M593" s="24">
        <f t="shared" si="80"/>
        <v>8.5201808097813778E-12</v>
      </c>
      <c r="N593" s="9"/>
    </row>
    <row r="594" spans="1:14" x14ac:dyDescent="0.25">
      <c r="A594" s="2">
        <v>568</v>
      </c>
      <c r="B594" s="48">
        <f>'1. 50 MHz AWG Meas Data'!A570</f>
        <v>252988.49716</v>
      </c>
      <c r="C594" s="38">
        <f>'1. 50 MHz AWG Meas Data'!B570</f>
        <v>-136.94668433499999</v>
      </c>
      <c r="D594" s="38">
        <f t="shared" si="74"/>
        <v>-127.04968390139811</v>
      </c>
      <c r="E594" s="3">
        <f t="shared" si="75"/>
        <v>-136.12403100774316</v>
      </c>
      <c r="F594" s="42">
        <f t="shared" si="76"/>
        <v>-263.17371490914127</v>
      </c>
      <c r="G594" s="43">
        <f t="shared" si="72"/>
        <v>4.8153572083609198E-27</v>
      </c>
      <c r="H594" s="42">
        <f>'7. JGEN 156.25 MHz Calcs'!C591</f>
        <v>-147.318879047</v>
      </c>
      <c r="I594" s="43">
        <f t="shared" si="77"/>
        <v>1.8540100982936839E-15</v>
      </c>
      <c r="J594" s="43">
        <f t="shared" si="78"/>
        <v>1.8540100982936839E-15</v>
      </c>
      <c r="K594" s="43">
        <f t="shared" si="79"/>
        <v>-147.318879047</v>
      </c>
      <c r="L594" s="22">
        <f t="shared" si="73"/>
        <v>1.8540100982936839E-15</v>
      </c>
      <c r="M594" s="24">
        <f t="shared" si="80"/>
        <v>8.8276080077585977E-12</v>
      </c>
      <c r="N594" s="9"/>
    </row>
    <row r="595" spans="1:14" x14ac:dyDescent="0.25">
      <c r="A595" s="2">
        <v>569</v>
      </c>
      <c r="B595" s="48">
        <f>'1. 50 MHz AWG Meas Data'!A571</f>
        <v>257544.75704500001</v>
      </c>
      <c r="C595" s="38">
        <f>'1. 50 MHz AWG Meas Data'!B571</f>
        <v>-137.18139447199999</v>
      </c>
      <c r="D595" s="38">
        <f t="shared" si="74"/>
        <v>-127.28439403839812</v>
      </c>
      <c r="E595" s="3">
        <f t="shared" si="75"/>
        <v>-136.43410852710272</v>
      </c>
      <c r="F595" s="42">
        <f t="shared" si="76"/>
        <v>-263.71850256550084</v>
      </c>
      <c r="G595" s="43">
        <f t="shared" si="72"/>
        <v>4.2476599675654558E-27</v>
      </c>
      <c r="H595" s="42">
        <f>'7. JGEN 156.25 MHz Calcs'!C592</f>
        <v>-147.66082919999999</v>
      </c>
      <c r="I595" s="43">
        <f t="shared" si="77"/>
        <v>1.7136300922683411E-15</v>
      </c>
      <c r="J595" s="43">
        <f t="shared" si="78"/>
        <v>1.7136300922683411E-15</v>
      </c>
      <c r="K595" s="43">
        <f t="shared" si="79"/>
        <v>-147.66082919999999</v>
      </c>
      <c r="L595" s="22">
        <f t="shared" si="73"/>
        <v>1.7136300922683411E-15</v>
      </c>
      <c r="M595" s="24">
        <f t="shared" si="80"/>
        <v>8.127547942185767E-12</v>
      </c>
      <c r="N595" s="9"/>
    </row>
    <row r="596" spans="1:14" x14ac:dyDescent="0.25">
      <c r="A596" s="2">
        <v>570</v>
      </c>
      <c r="B596" s="48">
        <f>'1. 50 MHz AWG Meas Data'!A572</f>
        <v>262183.07403800002</v>
      </c>
      <c r="C596" s="38">
        <f>'1. 50 MHz AWG Meas Data'!B572</f>
        <v>-137.42058546199999</v>
      </c>
      <c r="D596" s="38">
        <f t="shared" si="74"/>
        <v>-127.52358502839812</v>
      </c>
      <c r="E596" s="3">
        <f t="shared" si="75"/>
        <v>-136.74418604653945</v>
      </c>
      <c r="F596" s="42">
        <f t="shared" si="76"/>
        <v>-264.26777107493757</v>
      </c>
      <c r="G596" s="43">
        <f t="shared" si="72"/>
        <v>3.7430264194056265E-27</v>
      </c>
      <c r="H596" s="42">
        <f>'7. JGEN 156.25 MHz Calcs'!C593</f>
        <v>-147.69041022600001</v>
      </c>
      <c r="I596" s="43">
        <f t="shared" si="77"/>
        <v>1.7019977334535499E-15</v>
      </c>
      <c r="J596" s="43">
        <f t="shared" si="78"/>
        <v>1.7019977334535499E-15</v>
      </c>
      <c r="K596" s="43">
        <f t="shared" si="79"/>
        <v>-147.69041022600004</v>
      </c>
      <c r="L596" s="22">
        <f t="shared" si="73"/>
        <v>1.7019977334535499E-15</v>
      </c>
      <c r="M596" s="24">
        <f t="shared" si="80"/>
        <v>7.9213822929047695E-12</v>
      </c>
      <c r="N596" s="9"/>
    </row>
    <row r="597" spans="1:14" x14ac:dyDescent="0.25">
      <c r="A597" s="2">
        <v>571</v>
      </c>
      <c r="B597" s="48">
        <f>'1. 50 MHz AWG Meas Data'!A573</f>
        <v>266904.925965</v>
      </c>
      <c r="C597" s="38">
        <f>'1. 50 MHz AWG Meas Data'!B573</f>
        <v>-137.28980649299999</v>
      </c>
      <c r="D597" s="38">
        <f t="shared" si="74"/>
        <v>-127.39280605939811</v>
      </c>
      <c r="E597" s="3">
        <f t="shared" si="75"/>
        <v>-137.05426356591408</v>
      </c>
      <c r="F597" s="42">
        <f t="shared" si="76"/>
        <v>-264.44706962531222</v>
      </c>
      <c r="G597" s="43">
        <f t="shared" si="72"/>
        <v>3.5916419668501741E-27</v>
      </c>
      <c r="H597" s="42">
        <f>'7. JGEN 156.25 MHz Calcs'!C594</f>
        <v>-147.774360016</v>
      </c>
      <c r="I597" s="43">
        <f t="shared" si="77"/>
        <v>1.6694137968441737E-15</v>
      </c>
      <c r="J597" s="43">
        <f t="shared" si="78"/>
        <v>1.6694137968441737E-15</v>
      </c>
      <c r="K597" s="43">
        <f t="shared" si="79"/>
        <v>-147.774360016</v>
      </c>
      <c r="L597" s="22">
        <f t="shared" si="73"/>
        <v>1.6694137968441737E-15</v>
      </c>
      <c r="M597" s="24">
        <f t="shared" si="80"/>
        <v>7.9596530155231323E-12</v>
      </c>
      <c r="N597" s="9"/>
    </row>
    <row r="598" spans="1:14" x14ac:dyDescent="0.25">
      <c r="A598" s="2">
        <v>572</v>
      </c>
      <c r="B598" s="48">
        <f>'1. 50 MHz AWG Meas Data'!A574</f>
        <v>271711.81727</v>
      </c>
      <c r="C598" s="38">
        <f>'1. 50 MHz AWG Meas Data'!B574</f>
        <v>-137.24575401300001</v>
      </c>
      <c r="D598" s="38">
        <f t="shared" si="74"/>
        <v>-127.34875357939814</v>
      </c>
      <c r="E598" s="3">
        <f t="shared" si="75"/>
        <v>-137.36434108526868</v>
      </c>
      <c r="F598" s="42">
        <f t="shared" si="76"/>
        <v>-264.71309466466681</v>
      </c>
      <c r="G598" s="43">
        <f t="shared" si="72"/>
        <v>3.3782402618193084E-27</v>
      </c>
      <c r="H598" s="42">
        <f>'7. JGEN 156.25 MHz Calcs'!C595</f>
        <v>-147.83424653500001</v>
      </c>
      <c r="I598" s="43">
        <f t="shared" si="77"/>
        <v>1.6465516046322784E-15</v>
      </c>
      <c r="J598" s="43">
        <f t="shared" si="78"/>
        <v>1.6465516046322784E-15</v>
      </c>
      <c r="K598" s="43">
        <f t="shared" si="79"/>
        <v>-147.83424653500003</v>
      </c>
      <c r="L598" s="22">
        <f t="shared" si="73"/>
        <v>1.6465516046322784E-15</v>
      </c>
      <c r="M598" s="24">
        <f t="shared" si="80"/>
        <v>7.9697426280189914E-12</v>
      </c>
      <c r="N598" s="9"/>
    </row>
    <row r="599" spans="1:14" x14ac:dyDescent="0.25">
      <c r="A599" s="2">
        <v>573</v>
      </c>
      <c r="B599" s="48">
        <f>'1. 50 MHz AWG Meas Data'!A575</f>
        <v>276605.279492</v>
      </c>
      <c r="C599" s="38">
        <f>'1. 50 MHz AWG Meas Data'!B575</f>
        <v>-137.31703292099999</v>
      </c>
      <c r="D599" s="38">
        <f t="shared" si="74"/>
        <v>-127.42003248739812</v>
      </c>
      <c r="E599" s="3">
        <f t="shared" si="75"/>
        <v>-137.67441860466431</v>
      </c>
      <c r="F599" s="42">
        <f t="shared" si="76"/>
        <v>-265.0944510920624</v>
      </c>
      <c r="G599" s="43">
        <f t="shared" si="72"/>
        <v>3.0942463747758297E-27</v>
      </c>
      <c r="H599" s="42">
        <f>'7. JGEN 156.25 MHz Calcs'!C596</f>
        <v>-147.87495889600001</v>
      </c>
      <c r="I599" s="43">
        <f t="shared" si="77"/>
        <v>1.6311883476115409E-15</v>
      </c>
      <c r="J599" s="43">
        <f t="shared" si="78"/>
        <v>1.6311883476115409E-15</v>
      </c>
      <c r="K599" s="43">
        <f t="shared" si="79"/>
        <v>-147.87495889600001</v>
      </c>
      <c r="L599" s="22">
        <f t="shared" si="73"/>
        <v>1.6311883476115409E-15</v>
      </c>
      <c r="M599" s="24">
        <f t="shared" si="80"/>
        <v>8.0197483149226099E-12</v>
      </c>
      <c r="N599" s="9"/>
    </row>
    <row r="600" spans="1:14" x14ac:dyDescent="0.25">
      <c r="A600" s="2">
        <v>574</v>
      </c>
      <c r="B600" s="48">
        <f>'1. 50 MHz AWG Meas Data'!A576</f>
        <v>281586.871751</v>
      </c>
      <c r="C600" s="38">
        <f>'1. 50 MHz AWG Meas Data'!B576</f>
        <v>-137.48106589700001</v>
      </c>
      <c r="D600" s="38">
        <f t="shared" si="74"/>
        <v>-127.58406546339813</v>
      </c>
      <c r="E600" s="3">
        <f t="shared" si="75"/>
        <v>-137.98449612405796</v>
      </c>
      <c r="F600" s="42">
        <f t="shared" si="76"/>
        <v>-265.56856158745609</v>
      </c>
      <c r="G600" s="43">
        <f t="shared" si="72"/>
        <v>2.7742387990601886E-27</v>
      </c>
      <c r="H600" s="42">
        <f>'7. JGEN 156.25 MHz Calcs'!C597</f>
        <v>-147.91664397100001</v>
      </c>
      <c r="I600" s="43">
        <f t="shared" si="77"/>
        <v>1.6156065413681659E-15</v>
      </c>
      <c r="J600" s="43">
        <f t="shared" si="78"/>
        <v>1.6156065413681659E-15</v>
      </c>
      <c r="K600" s="43">
        <f t="shared" si="79"/>
        <v>-147.91664397100001</v>
      </c>
      <c r="L600" s="22">
        <f t="shared" si="73"/>
        <v>1.6156065413681659E-15</v>
      </c>
      <c r="M600" s="24">
        <f t="shared" si="80"/>
        <v>8.0871041427510319E-12</v>
      </c>
      <c r="N600" s="9"/>
    </row>
    <row r="601" spans="1:14" x14ac:dyDescent="0.25">
      <c r="A601" s="2">
        <v>575</v>
      </c>
      <c r="B601" s="48">
        <f>'1. 50 MHz AWG Meas Data'!A577</f>
        <v>286658.18124599999</v>
      </c>
      <c r="C601" s="38">
        <f>'1. 50 MHz AWG Meas Data'!B577</f>
        <v>-137.47485393100001</v>
      </c>
      <c r="D601" s="38">
        <f t="shared" si="74"/>
        <v>-127.57785349739814</v>
      </c>
      <c r="E601" s="3">
        <f t="shared" si="75"/>
        <v>-138.29457364338677</v>
      </c>
      <c r="F601" s="42">
        <f t="shared" si="76"/>
        <v>-265.87242714078491</v>
      </c>
      <c r="G601" s="43">
        <f t="shared" si="72"/>
        <v>2.5867668451897379E-27</v>
      </c>
      <c r="H601" s="42">
        <f>'7. JGEN 156.25 MHz Calcs'!C598</f>
        <v>-148.02766395</v>
      </c>
      <c r="I601" s="43">
        <f t="shared" si="77"/>
        <v>1.5748297303361731E-15</v>
      </c>
      <c r="J601" s="43">
        <f t="shared" si="78"/>
        <v>1.5748297303361731E-15</v>
      </c>
      <c r="K601" s="43">
        <f t="shared" si="79"/>
        <v>-148.02766395000003</v>
      </c>
      <c r="L601" s="22">
        <f t="shared" si="73"/>
        <v>1.5748297303361731E-15</v>
      </c>
      <c r="M601" s="24">
        <f t="shared" si="80"/>
        <v>8.0898448789432974E-12</v>
      </c>
      <c r="N601" s="9"/>
    </row>
    <row r="602" spans="1:14" x14ac:dyDescent="0.25">
      <c r="A602" s="2">
        <v>576</v>
      </c>
      <c r="B602" s="48">
        <f>'1. 50 MHz AWG Meas Data'!A578</f>
        <v>291820.82376399997</v>
      </c>
      <c r="C602" s="38">
        <f>'1. 50 MHz AWG Meas Data'!B578</f>
        <v>-137.401929873</v>
      </c>
      <c r="D602" s="38">
        <f t="shared" si="74"/>
        <v>-127.50492943939813</v>
      </c>
      <c r="E602" s="3">
        <f t="shared" si="75"/>
        <v>-138.60465116276634</v>
      </c>
      <c r="F602" s="42">
        <f t="shared" si="76"/>
        <v>-266.10958060216444</v>
      </c>
      <c r="G602" s="43">
        <f t="shared" ref="G602:G665" si="81">10^(F602/10)</f>
        <v>2.4492997591071499E-27</v>
      </c>
      <c r="H602" s="42">
        <f>'7. JGEN 156.25 MHz Calcs'!C599</f>
        <v>-148.073927742</v>
      </c>
      <c r="I602" s="43">
        <f t="shared" si="77"/>
        <v>1.5581426873656243E-15</v>
      </c>
      <c r="J602" s="43">
        <f t="shared" si="78"/>
        <v>1.5581426873656243E-15</v>
      </c>
      <c r="K602" s="43">
        <f t="shared" si="79"/>
        <v>-148.07392774200002</v>
      </c>
      <c r="L602" s="22">
        <f t="shared" ref="L602:L665" si="82">IF($B602&gt;=$C$13, IF($B602&lt;=$C$14,J602,0),0)</f>
        <v>1.5581426873656243E-15</v>
      </c>
      <c r="M602" s="24">
        <f t="shared" si="80"/>
        <v>8.0872083056742446E-12</v>
      </c>
      <c r="N602" s="9"/>
    </row>
    <row r="603" spans="1:14" x14ac:dyDescent="0.25">
      <c r="A603" s="2">
        <v>577</v>
      </c>
      <c r="B603" s="48">
        <f>'1. 50 MHz AWG Meas Data'!A579</f>
        <v>297076.44419000001</v>
      </c>
      <c r="C603" s="38">
        <f>'1. 50 MHz AWG Meas Data'!B579</f>
        <v>-137.50505590500001</v>
      </c>
      <c r="D603" s="38">
        <f t="shared" ref="D603:D666" si="83">C603+$C$11</f>
        <v>-127.60805547139813</v>
      </c>
      <c r="E603" s="3">
        <f t="shared" ref="E603:E666" si="84">IF(B603&lt;=$C$17,0,-1*$C$18*LOG10(B603/$C$17))</f>
        <v>-138.91472868219378</v>
      </c>
      <c r="F603" s="42">
        <f t="shared" ref="F603:F666" si="85">D603+E603</f>
        <v>-266.52278415359194</v>
      </c>
      <c r="G603" s="43">
        <f t="shared" si="81"/>
        <v>2.2270070129029636E-27</v>
      </c>
      <c r="H603" s="42">
        <f>'7. JGEN 156.25 MHz Calcs'!C600</f>
        <v>-148.12843026900001</v>
      </c>
      <c r="I603" s="43">
        <f t="shared" ref="I603:I666" si="86">10^(H603/10)</f>
        <v>1.5387106974315602E-15</v>
      </c>
      <c r="J603" s="43">
        <f t="shared" ref="J603:J666" si="87">SQRT(G603^2+I603^2)</f>
        <v>1.5387106974315602E-15</v>
      </c>
      <c r="K603" s="43">
        <f t="shared" ref="K603:K666" si="88">10*LOG10(J603)</f>
        <v>-148.12843026900001</v>
      </c>
      <c r="L603" s="22">
        <f t="shared" si="82"/>
        <v>1.5387106974315602E-15</v>
      </c>
      <c r="M603" s="24">
        <f t="shared" si="80"/>
        <v>8.1379429527337193E-12</v>
      </c>
      <c r="N603" s="9"/>
    </row>
    <row r="604" spans="1:14" x14ac:dyDescent="0.25">
      <c r="A604" s="2">
        <v>578</v>
      </c>
      <c r="B604" s="48">
        <f>'1. 50 MHz AWG Meas Data'!A580</f>
        <v>302426.71703100001</v>
      </c>
      <c r="C604" s="38">
        <f>'1. 50 MHz AWG Meas Data'!B580</f>
        <v>-137.48048155399999</v>
      </c>
      <c r="D604" s="38">
        <f t="shared" si="83"/>
        <v>-127.58348112039812</v>
      </c>
      <c r="E604" s="3">
        <f t="shared" si="84"/>
        <v>-139.22480620155318</v>
      </c>
      <c r="F604" s="42">
        <f t="shared" si="85"/>
        <v>-266.8082873219513</v>
      </c>
      <c r="G604" s="43">
        <f t="shared" si="81"/>
        <v>2.0853130823104745E-27</v>
      </c>
      <c r="H604" s="42">
        <f>'7. JGEN 156.25 MHz Calcs'!C601</f>
        <v>-148.19731815899999</v>
      </c>
      <c r="I604" s="43">
        <f t="shared" si="86"/>
        <v>1.5144961864402065E-15</v>
      </c>
      <c r="J604" s="43">
        <f t="shared" si="87"/>
        <v>1.5144961864402065E-15</v>
      </c>
      <c r="K604" s="43">
        <f t="shared" si="88"/>
        <v>-148.19731815899999</v>
      </c>
      <c r="L604" s="22">
        <f t="shared" si="82"/>
        <v>1.5144961864402065E-15</v>
      </c>
      <c r="M604" s="24">
        <f t="shared" ref="M604:M667" si="89">((L604+L603)/2)*($B604-$B603)</f>
        <v>8.1677449343666739E-12</v>
      </c>
      <c r="N604" s="9"/>
    </row>
    <row r="605" spans="1:14" x14ac:dyDescent="0.25">
      <c r="A605" s="2">
        <v>579</v>
      </c>
      <c r="B605" s="48">
        <f>'1. 50 MHz AWG Meas Data'!A581</f>
        <v>307873.34695500002</v>
      </c>
      <c r="C605" s="38">
        <f>'1. 50 MHz AWG Meas Data'!B581</f>
        <v>-137.530681907</v>
      </c>
      <c r="D605" s="38">
        <f t="shared" si="83"/>
        <v>-127.63368147339813</v>
      </c>
      <c r="E605" s="3">
        <f t="shared" si="84"/>
        <v>-139.53488372093483</v>
      </c>
      <c r="F605" s="42">
        <f t="shared" si="85"/>
        <v>-267.16856519433293</v>
      </c>
      <c r="G605" s="43">
        <f t="shared" si="81"/>
        <v>1.9193027279061919E-27</v>
      </c>
      <c r="H605" s="42">
        <f>'7. JGEN 156.25 MHz Calcs'!C602</f>
        <v>-148.25374245399999</v>
      </c>
      <c r="I605" s="43">
        <f t="shared" si="86"/>
        <v>1.4949468575100031E-15</v>
      </c>
      <c r="J605" s="43">
        <f t="shared" si="87"/>
        <v>1.4949468575100031E-15</v>
      </c>
      <c r="K605" s="43">
        <f t="shared" si="88"/>
        <v>-148.25374245400002</v>
      </c>
      <c r="L605" s="22">
        <f t="shared" si="82"/>
        <v>1.4949468575100031E-15</v>
      </c>
      <c r="M605" s="24">
        <f t="shared" si="89"/>
        <v>8.1956612688764419E-12</v>
      </c>
      <c r="N605" s="9"/>
    </row>
    <row r="606" spans="1:14" x14ac:dyDescent="0.25">
      <c r="A606" s="2">
        <v>580</v>
      </c>
      <c r="B606" s="48">
        <f>'1. 50 MHz AWG Meas Data'!A582</f>
        <v>313418.06932900002</v>
      </c>
      <c r="C606" s="38">
        <f>'1. 50 MHz AWG Meas Data'!B582</f>
        <v>-137.55049926000001</v>
      </c>
      <c r="D606" s="38">
        <f t="shared" si="83"/>
        <v>-127.65349882639813</v>
      </c>
      <c r="E606" s="3">
        <f t="shared" si="84"/>
        <v>-139.84496124033294</v>
      </c>
      <c r="F606" s="42">
        <f t="shared" si="85"/>
        <v>-267.49846006673107</v>
      </c>
      <c r="G606" s="43">
        <f t="shared" si="81"/>
        <v>1.7789100690264898E-27</v>
      </c>
      <c r="H606" s="42">
        <f>'7. JGEN 156.25 MHz Calcs'!C603</f>
        <v>-148.29760376799999</v>
      </c>
      <c r="I606" s="43">
        <f t="shared" si="86"/>
        <v>1.47992471555985E-15</v>
      </c>
      <c r="J606" s="43">
        <f t="shared" si="87"/>
        <v>1.47992471555985E-15</v>
      </c>
      <c r="K606" s="43">
        <f t="shared" si="88"/>
        <v>-148.29760376799999</v>
      </c>
      <c r="L606" s="22">
        <f t="shared" si="82"/>
        <v>1.47992471555985E-15</v>
      </c>
      <c r="M606" s="24">
        <f t="shared" si="89"/>
        <v>8.2474184854885007E-12</v>
      </c>
      <c r="N606" s="9"/>
    </row>
    <row r="607" spans="1:14" x14ac:dyDescent="0.25">
      <c r="A607" s="2">
        <v>581</v>
      </c>
      <c r="B607" s="48">
        <f>'1. 50 MHz AWG Meas Data'!A583</f>
        <v>319062.65077299997</v>
      </c>
      <c r="C607" s="38">
        <f>'1. 50 MHz AWG Meas Data'!B583</f>
        <v>-137.46231021</v>
      </c>
      <c r="D607" s="38">
        <f t="shared" si="83"/>
        <v>-127.56530977639812</v>
      </c>
      <c r="E607" s="3">
        <f t="shared" si="84"/>
        <v>-140.15503875971336</v>
      </c>
      <c r="F607" s="42">
        <f t="shared" si="85"/>
        <v>-267.72034853611149</v>
      </c>
      <c r="G607" s="43">
        <f t="shared" si="81"/>
        <v>1.6903052734453383E-27</v>
      </c>
      <c r="H607" s="42">
        <f>'7. JGEN 156.25 MHz Calcs'!C604</f>
        <v>-148.29934802700001</v>
      </c>
      <c r="I607" s="43">
        <f t="shared" si="86"/>
        <v>1.4793304520353117E-15</v>
      </c>
      <c r="J607" s="43">
        <f t="shared" si="87"/>
        <v>1.4793304520353117E-15</v>
      </c>
      <c r="K607" s="43">
        <f t="shared" si="88"/>
        <v>-148.29934802700001</v>
      </c>
      <c r="L607" s="22">
        <f t="shared" si="82"/>
        <v>1.4793304520353117E-15</v>
      </c>
      <c r="M607" s="24">
        <f t="shared" si="89"/>
        <v>8.3518784035343077E-12</v>
      </c>
      <c r="N607" s="9"/>
    </row>
    <row r="608" spans="1:14" x14ac:dyDescent="0.25">
      <c r="A608" s="2">
        <v>582</v>
      </c>
      <c r="B608" s="48">
        <f>'1. 50 MHz AWG Meas Data'!A584</f>
        <v>324808.88972400001</v>
      </c>
      <c r="C608" s="38">
        <f>'1. 50 MHz AWG Meas Data'!B584</f>
        <v>-137.36142020200001</v>
      </c>
      <c r="D608" s="38">
        <f t="shared" si="83"/>
        <v>-127.46441976839813</v>
      </c>
      <c r="E608" s="3">
        <f t="shared" si="84"/>
        <v>-140.46511627907654</v>
      </c>
      <c r="F608" s="42">
        <f t="shared" si="85"/>
        <v>-267.9295360474747</v>
      </c>
      <c r="G608" s="43">
        <f t="shared" si="81"/>
        <v>1.6108177080589981E-27</v>
      </c>
      <c r="H608" s="42">
        <f>'7. JGEN 156.25 MHz Calcs'!C605</f>
        <v>-148.309735811</v>
      </c>
      <c r="I608" s="43">
        <f t="shared" si="86"/>
        <v>1.4757963058398814E-15</v>
      </c>
      <c r="J608" s="43">
        <f t="shared" si="87"/>
        <v>1.4757963058398814E-15</v>
      </c>
      <c r="K608" s="43">
        <f t="shared" si="88"/>
        <v>-148.309735811</v>
      </c>
      <c r="L608" s="22">
        <f t="shared" si="82"/>
        <v>1.4757963058398814E-15</v>
      </c>
      <c r="M608" s="24">
        <f t="shared" si="89"/>
        <v>8.4904322406224427E-12</v>
      </c>
      <c r="N608" s="9"/>
    </row>
    <row r="609" spans="1:14" x14ac:dyDescent="0.25">
      <c r="A609" s="2">
        <v>583</v>
      </c>
      <c r="B609" s="48">
        <f>'1. 50 MHz AWG Meas Data'!A585</f>
        <v>330658.61700899998</v>
      </c>
      <c r="C609" s="38">
        <f>'1. 50 MHz AWG Meas Data'!B585</f>
        <v>-137.447445789</v>
      </c>
      <c r="D609" s="38">
        <f t="shared" si="83"/>
        <v>-127.55044535539813</v>
      </c>
      <c r="E609" s="3">
        <f t="shared" si="84"/>
        <v>-140.77519379845424</v>
      </c>
      <c r="F609" s="42">
        <f t="shared" si="85"/>
        <v>-268.32563915385236</v>
      </c>
      <c r="G609" s="43">
        <f t="shared" si="81"/>
        <v>1.4704019995159037E-27</v>
      </c>
      <c r="H609" s="42">
        <f>'7. JGEN 156.25 MHz Calcs'!C606</f>
        <v>-148.32054513700001</v>
      </c>
      <c r="I609" s="43">
        <f t="shared" si="86"/>
        <v>1.4721277057835972E-15</v>
      </c>
      <c r="J609" s="43">
        <f t="shared" si="87"/>
        <v>1.4721277057835972E-15</v>
      </c>
      <c r="K609" s="43">
        <f t="shared" si="88"/>
        <v>-148.32054513700004</v>
      </c>
      <c r="L609" s="22">
        <f t="shared" si="82"/>
        <v>1.4721277057835972E-15</v>
      </c>
      <c r="M609" s="24">
        <f t="shared" si="89"/>
        <v>8.6222757624502188E-12</v>
      </c>
      <c r="N609" s="9"/>
    </row>
    <row r="610" spans="1:14" x14ac:dyDescent="0.25">
      <c r="A610" s="2">
        <v>584</v>
      </c>
      <c r="B610" s="48">
        <f>'1. 50 MHz AWG Meas Data'!A586</f>
        <v>336613.69642699999</v>
      </c>
      <c r="C610" s="38">
        <f>'1. 50 MHz AWG Meas Data'!B586</f>
        <v>-137.41947638900001</v>
      </c>
      <c r="D610" s="38">
        <f t="shared" si="83"/>
        <v>-127.52247595539814</v>
      </c>
      <c r="E610" s="3">
        <f t="shared" si="84"/>
        <v>-141.08527131783842</v>
      </c>
      <c r="F610" s="42">
        <f t="shared" si="85"/>
        <v>-268.60774727323655</v>
      </c>
      <c r="G610" s="43">
        <f t="shared" si="81"/>
        <v>1.3779240258454935E-27</v>
      </c>
      <c r="H610" s="42">
        <f>'7. JGEN 156.25 MHz Calcs'!C607</f>
        <v>-148.37169756700001</v>
      </c>
      <c r="I610" s="43">
        <f t="shared" si="86"/>
        <v>1.4548902830055394E-15</v>
      </c>
      <c r="J610" s="43">
        <f t="shared" si="87"/>
        <v>1.4548902830055394E-15</v>
      </c>
      <c r="K610" s="43">
        <f t="shared" si="88"/>
        <v>-148.37169756700001</v>
      </c>
      <c r="L610" s="22">
        <f t="shared" si="82"/>
        <v>1.4548902830055394E-15</v>
      </c>
      <c r="M610" s="24">
        <f t="shared" si="89"/>
        <v>8.7153122905769831E-12</v>
      </c>
      <c r="N610" s="9"/>
    </row>
    <row r="611" spans="1:14" x14ac:dyDescent="0.25">
      <c r="A611" s="2">
        <v>585</v>
      </c>
      <c r="B611" s="48">
        <f>'1. 50 MHz AWG Meas Data'!A587</f>
        <v>342676.02534300002</v>
      </c>
      <c r="C611" s="38">
        <f>'1. 50 MHz AWG Meas Data'!B587</f>
        <v>-137.40013811399999</v>
      </c>
      <c r="D611" s="38">
        <f t="shared" si="83"/>
        <v>-127.50313768039811</v>
      </c>
      <c r="E611" s="3">
        <f t="shared" si="84"/>
        <v>-141.3953488371933</v>
      </c>
      <c r="F611" s="42">
        <f t="shared" si="85"/>
        <v>-268.89848651759144</v>
      </c>
      <c r="G611" s="43">
        <f t="shared" si="81"/>
        <v>1.2886985748537149E-27</v>
      </c>
      <c r="H611" s="42">
        <f>'7. JGEN 156.25 MHz Calcs'!C608</f>
        <v>-148.40583550400001</v>
      </c>
      <c r="I611" s="43">
        <f t="shared" si="86"/>
        <v>1.443498874512345E-15</v>
      </c>
      <c r="J611" s="43">
        <f t="shared" si="87"/>
        <v>1.443498874512345E-15</v>
      </c>
      <c r="K611" s="43">
        <f t="shared" si="88"/>
        <v>-148.40583550400004</v>
      </c>
      <c r="L611" s="22">
        <f t="shared" si="82"/>
        <v>1.443498874512345E-15</v>
      </c>
      <c r="M611" s="24">
        <f t="shared" si="89"/>
        <v>8.7854941997208148E-12</v>
      </c>
      <c r="N611" s="9"/>
    </row>
    <row r="612" spans="1:14" x14ac:dyDescent="0.25">
      <c r="A612" s="2">
        <v>586</v>
      </c>
      <c r="B612" s="48">
        <f>'1. 50 MHz AWG Meas Data'!A588</f>
        <v>348847.53529500001</v>
      </c>
      <c r="C612" s="38">
        <f>'1. 50 MHz AWG Meas Data'!B588</f>
        <v>-137.14307049799999</v>
      </c>
      <c r="D612" s="38">
        <f t="shared" si="83"/>
        <v>-127.24607006439811</v>
      </c>
      <c r="E612" s="3">
        <f t="shared" si="84"/>
        <v>-141.705426356581</v>
      </c>
      <c r="F612" s="42">
        <f t="shared" si="85"/>
        <v>-268.95149642097908</v>
      </c>
      <c r="G612" s="43">
        <f t="shared" si="81"/>
        <v>1.2730643537181164E-27</v>
      </c>
      <c r="H612" s="42">
        <f>'7. JGEN 156.25 MHz Calcs'!C609</f>
        <v>-148.47002763</v>
      </c>
      <c r="I612" s="43">
        <f t="shared" si="86"/>
        <v>1.4223197382352504E-15</v>
      </c>
      <c r="J612" s="43">
        <f t="shared" si="87"/>
        <v>1.4223197382352504E-15</v>
      </c>
      <c r="K612" s="43">
        <f t="shared" si="88"/>
        <v>-148.47002763</v>
      </c>
      <c r="L612" s="22">
        <f t="shared" si="82"/>
        <v>1.4223197382352504E-15</v>
      </c>
      <c r="M612" s="24">
        <f t="shared" si="89"/>
        <v>8.8432140445993E-12</v>
      </c>
      <c r="N612" s="9"/>
    </row>
    <row r="613" spans="1:14" x14ac:dyDescent="0.25">
      <c r="A613" s="2">
        <v>587</v>
      </c>
      <c r="B613" s="48">
        <f>'1. 50 MHz AWG Meas Data'!A589</f>
        <v>355130.192606</v>
      </c>
      <c r="C613" s="38">
        <f>'1. 50 MHz AWG Meas Data'!B589</f>
        <v>-137.424151722</v>
      </c>
      <c r="D613" s="38">
        <f t="shared" si="83"/>
        <v>-127.52715128839813</v>
      </c>
      <c r="E613" s="3">
        <f t="shared" si="84"/>
        <v>-142.01550387598613</v>
      </c>
      <c r="F613" s="42">
        <f t="shared" si="85"/>
        <v>-269.54265516438426</v>
      </c>
      <c r="G613" s="43">
        <f t="shared" si="81"/>
        <v>1.1110522509222323E-27</v>
      </c>
      <c r="H613" s="42">
        <f>'7. JGEN 156.25 MHz Calcs'!C610</f>
        <v>-148.467018446</v>
      </c>
      <c r="I613" s="43">
        <f t="shared" si="86"/>
        <v>1.4233055911789899E-15</v>
      </c>
      <c r="J613" s="43">
        <f t="shared" si="87"/>
        <v>1.4233055911789899E-15</v>
      </c>
      <c r="K613" s="43">
        <f t="shared" si="88"/>
        <v>-148.467018446</v>
      </c>
      <c r="L613" s="22">
        <f t="shared" si="82"/>
        <v>1.4233055911789899E-15</v>
      </c>
      <c r="M613" s="24">
        <f t="shared" si="89"/>
        <v>8.939044390105564E-12</v>
      </c>
      <c r="N613" s="9"/>
    </row>
    <row r="614" spans="1:14" x14ac:dyDescent="0.25">
      <c r="A614" s="2">
        <v>588</v>
      </c>
      <c r="B614" s="48">
        <f>'1. 50 MHz AWG Meas Data'!A590</f>
        <v>361525.99901099998</v>
      </c>
      <c r="C614" s="38">
        <f>'1. 50 MHz AWG Meas Data'!B590</f>
        <v>-137.440557157</v>
      </c>
      <c r="D614" s="38">
        <f t="shared" si="83"/>
        <v>-127.54355672339813</v>
      </c>
      <c r="E614" s="3">
        <f t="shared" si="84"/>
        <v>-142.32558139534649</v>
      </c>
      <c r="F614" s="42">
        <f t="shared" si="85"/>
        <v>-269.86913811874462</v>
      </c>
      <c r="G614" s="43">
        <f t="shared" si="81"/>
        <v>1.0305906265191856E-27</v>
      </c>
      <c r="H614" s="42">
        <f>'7. JGEN 156.25 MHz Calcs'!C611</f>
        <v>-148.534619878</v>
      </c>
      <c r="I614" s="43">
        <f t="shared" si="86"/>
        <v>1.4013222321577182E-15</v>
      </c>
      <c r="J614" s="43">
        <f t="shared" si="87"/>
        <v>1.4013222321577182E-15</v>
      </c>
      <c r="K614" s="43">
        <f t="shared" si="88"/>
        <v>-148.534619878</v>
      </c>
      <c r="L614" s="22">
        <f t="shared" si="82"/>
        <v>1.4013222321577182E-15</v>
      </c>
      <c r="M614" s="24">
        <f t="shared" si="89"/>
        <v>9.0328863621190367E-12</v>
      </c>
      <c r="N614" s="9"/>
    </row>
    <row r="615" spans="1:14" x14ac:dyDescent="0.25">
      <c r="A615" s="2">
        <v>589</v>
      </c>
      <c r="B615" s="48">
        <f>'1. 50 MHz AWG Meas Data'!A591</f>
        <v>368036.99229800003</v>
      </c>
      <c r="C615" s="38">
        <f>'1. 50 MHz AWG Meas Data'!B591</f>
        <v>-137.41614614100001</v>
      </c>
      <c r="D615" s="38">
        <f t="shared" si="83"/>
        <v>-127.51914570739814</v>
      </c>
      <c r="E615" s="3">
        <f t="shared" si="84"/>
        <v>-142.63565891470955</v>
      </c>
      <c r="F615" s="42">
        <f t="shared" si="85"/>
        <v>-270.15480462210769</v>
      </c>
      <c r="G615" s="43">
        <f t="shared" si="81"/>
        <v>9.6498272291430007E-28</v>
      </c>
      <c r="H615" s="42">
        <f>'7. JGEN 156.25 MHz Calcs'!C612</f>
        <v>-148.57755337500001</v>
      </c>
      <c r="I615" s="43">
        <f t="shared" si="86"/>
        <v>1.3875372864999077E-15</v>
      </c>
      <c r="J615" s="43">
        <f t="shared" si="87"/>
        <v>1.3875372864999077E-15</v>
      </c>
      <c r="K615" s="43">
        <f t="shared" si="88"/>
        <v>-148.57755337500004</v>
      </c>
      <c r="L615" s="22">
        <f t="shared" si="82"/>
        <v>1.3875372864999077E-15</v>
      </c>
      <c r="M615" s="24">
        <f t="shared" si="89"/>
        <v>9.0791228021829945E-12</v>
      </c>
      <c r="N615" s="9"/>
    </row>
    <row r="616" spans="1:14" x14ac:dyDescent="0.25">
      <c r="A616" s="2">
        <v>590</v>
      </c>
      <c r="B616" s="48">
        <f>'1. 50 MHz AWG Meas Data'!A592</f>
        <v>374665.24695499998</v>
      </c>
      <c r="C616" s="38">
        <f>'1. 50 MHz AWG Meas Data'!B592</f>
        <v>-137.42505562700001</v>
      </c>
      <c r="D616" s="38">
        <f t="shared" si="83"/>
        <v>-127.52805519339813</v>
      </c>
      <c r="E616" s="3">
        <f t="shared" si="84"/>
        <v>-142.94573643411766</v>
      </c>
      <c r="F616" s="42">
        <f t="shared" si="85"/>
        <v>-270.47379162751577</v>
      </c>
      <c r="G616" s="43">
        <f t="shared" si="81"/>
        <v>8.9664563217508186E-28</v>
      </c>
      <c r="H616" s="42">
        <f>'7. JGEN 156.25 MHz Calcs'!C613</f>
        <v>-148.630685597</v>
      </c>
      <c r="I616" s="43">
        <f t="shared" si="86"/>
        <v>1.370665369622172E-15</v>
      </c>
      <c r="J616" s="43">
        <f t="shared" si="87"/>
        <v>1.370665369622172E-15</v>
      </c>
      <c r="K616" s="43">
        <f t="shared" si="88"/>
        <v>-148.63068559700002</v>
      </c>
      <c r="L616" s="22">
        <f t="shared" si="82"/>
        <v>1.370665369622172E-15</v>
      </c>
      <c r="M616" s="24">
        <f t="shared" si="89"/>
        <v>9.1410348001954083E-12</v>
      </c>
      <c r="N616" s="9"/>
    </row>
    <row r="617" spans="1:14" x14ac:dyDescent="0.25">
      <c r="A617" s="2">
        <v>591</v>
      </c>
      <c r="B617" s="48">
        <f>'1. 50 MHz AWG Meas Data'!A593</f>
        <v>381412.87482800003</v>
      </c>
      <c r="C617" s="38">
        <f>'1. 50 MHz AWG Meas Data'!B593</f>
        <v>-137.42700447000001</v>
      </c>
      <c r="D617" s="38">
        <f t="shared" si="83"/>
        <v>-127.53000403639814</v>
      </c>
      <c r="E617" s="3">
        <f t="shared" si="84"/>
        <v>-143.25581395347373</v>
      </c>
      <c r="F617" s="42">
        <f t="shared" si="85"/>
        <v>-270.78581798987187</v>
      </c>
      <c r="G617" s="43">
        <f t="shared" si="81"/>
        <v>8.3448435907276677E-28</v>
      </c>
      <c r="H617" s="42">
        <f>'7. JGEN 156.25 MHz Calcs'!C614</f>
        <v>-148.651026409</v>
      </c>
      <c r="I617" s="43">
        <f t="shared" si="86"/>
        <v>1.3642606699279057E-15</v>
      </c>
      <c r="J617" s="43">
        <f t="shared" si="87"/>
        <v>1.3642606699279057E-15</v>
      </c>
      <c r="K617" s="43">
        <f t="shared" si="88"/>
        <v>-148.651026409</v>
      </c>
      <c r="L617" s="22">
        <f t="shared" si="82"/>
        <v>1.3642606699279057E-15</v>
      </c>
      <c r="M617" s="24">
        <f t="shared" si="89"/>
        <v>9.227131587530868E-12</v>
      </c>
      <c r="N617" s="9"/>
    </row>
    <row r="618" spans="1:14" x14ac:dyDescent="0.25">
      <c r="A618" s="2">
        <v>592</v>
      </c>
      <c r="B618" s="48">
        <f>'1. 50 MHz AWG Meas Data'!A594</f>
        <v>388282.02580100001</v>
      </c>
      <c r="C618" s="38">
        <f>'1. 50 MHz AWG Meas Data'!B594</f>
        <v>-137.45621759799999</v>
      </c>
      <c r="D618" s="38">
        <f t="shared" si="83"/>
        <v>-127.55921716439812</v>
      </c>
      <c r="E618" s="3">
        <f t="shared" si="84"/>
        <v>-143.56589147287278</v>
      </c>
      <c r="F618" s="42">
        <f t="shared" si="85"/>
        <v>-271.1251086372709</v>
      </c>
      <c r="G618" s="43">
        <f t="shared" si="81"/>
        <v>7.7177220972716796E-28</v>
      </c>
      <c r="H618" s="42">
        <f>'7. JGEN 156.25 MHz Calcs'!C615</f>
        <v>-148.69592608299999</v>
      </c>
      <c r="I618" s="43">
        <f t="shared" si="86"/>
        <v>1.3502288763867592E-15</v>
      </c>
      <c r="J618" s="43">
        <f t="shared" si="87"/>
        <v>1.3502288763867592E-15</v>
      </c>
      <c r="K618" s="43">
        <f t="shared" si="88"/>
        <v>-148.69592608300002</v>
      </c>
      <c r="L618" s="22">
        <f t="shared" si="82"/>
        <v>1.3502288763867592E-15</v>
      </c>
      <c r="M618" s="24">
        <f t="shared" si="89"/>
        <v>9.3231192541328293E-12</v>
      </c>
      <c r="N618" s="9"/>
    </row>
    <row r="619" spans="1:14" x14ac:dyDescent="0.25">
      <c r="A619" s="2">
        <v>593</v>
      </c>
      <c r="B619" s="48">
        <f>'1. 50 MHz AWG Meas Data'!A595</f>
        <v>395274.88847300003</v>
      </c>
      <c r="C619" s="38">
        <f>'1. 50 MHz AWG Meas Data'!B595</f>
        <v>-137.42829590100001</v>
      </c>
      <c r="D619" s="38">
        <f t="shared" si="83"/>
        <v>-127.53129546739814</v>
      </c>
      <c r="E619" s="3">
        <f t="shared" si="84"/>
        <v>-143.87596899223442</v>
      </c>
      <c r="F619" s="42">
        <f t="shared" si="85"/>
        <v>-271.40726445963253</v>
      </c>
      <c r="G619" s="43">
        <f t="shared" si="81"/>
        <v>7.2322520630181024E-28</v>
      </c>
      <c r="H619" s="42">
        <f>'7. JGEN 156.25 MHz Calcs'!C616</f>
        <v>-148.744113755</v>
      </c>
      <c r="I619" s="43">
        <f t="shared" si="86"/>
        <v>1.335330056493191E-15</v>
      </c>
      <c r="J619" s="43">
        <f t="shared" si="87"/>
        <v>1.335330056493191E-15</v>
      </c>
      <c r="K619" s="43">
        <f t="shared" si="88"/>
        <v>-148.744113755</v>
      </c>
      <c r="L619" s="22">
        <f t="shared" si="82"/>
        <v>1.335330056493191E-15</v>
      </c>
      <c r="M619" s="24">
        <f t="shared" si="89"/>
        <v>9.3898724075962015E-12</v>
      </c>
      <c r="N619" s="9"/>
    </row>
    <row r="620" spans="1:14" x14ac:dyDescent="0.25">
      <c r="A620" s="2">
        <v>594</v>
      </c>
      <c r="B620" s="48">
        <f>'1. 50 MHz AWG Meas Data'!A596</f>
        <v>402393.69086199999</v>
      </c>
      <c r="C620" s="38">
        <f>'1. 50 MHz AWG Meas Data'!B596</f>
        <v>-137.43344491799999</v>
      </c>
      <c r="D620" s="38">
        <f t="shared" si="83"/>
        <v>-127.53644448439812</v>
      </c>
      <c r="E620" s="3">
        <f t="shared" si="84"/>
        <v>-144.18604651160675</v>
      </c>
      <c r="F620" s="42">
        <f t="shared" si="85"/>
        <v>-271.72249099600486</v>
      </c>
      <c r="G620" s="43">
        <f t="shared" si="81"/>
        <v>6.7259076570543119E-28</v>
      </c>
      <c r="H620" s="42">
        <f>'7. JGEN 156.25 MHz Calcs'!C617</f>
        <v>-148.773645163</v>
      </c>
      <c r="I620" s="43">
        <f t="shared" si="86"/>
        <v>1.3262808034339472E-15</v>
      </c>
      <c r="J620" s="43">
        <f t="shared" si="87"/>
        <v>1.3262808034339472E-15</v>
      </c>
      <c r="K620" s="43">
        <f t="shared" si="88"/>
        <v>-148.77364516300003</v>
      </c>
      <c r="L620" s="22">
        <f t="shared" si="82"/>
        <v>1.3262808034339472E-15</v>
      </c>
      <c r="M620" s="24">
        <f t="shared" si="89"/>
        <v>9.4737408741187757E-12</v>
      </c>
      <c r="N620" s="9"/>
    </row>
    <row r="621" spans="1:14" x14ac:dyDescent="0.25">
      <c r="A621" s="2">
        <v>595</v>
      </c>
      <c r="B621" s="48">
        <f>'1. 50 MHz AWG Meas Data'!A597</f>
        <v>409640.70111099997</v>
      </c>
      <c r="C621" s="38">
        <f>'1. 50 MHz AWG Meas Data'!B597</f>
        <v>-137.416108189</v>
      </c>
      <c r="D621" s="38">
        <f t="shared" si="83"/>
        <v>-127.51910775539812</v>
      </c>
      <c r="E621" s="3">
        <f t="shared" si="84"/>
        <v>-144.49612403099081</v>
      </c>
      <c r="F621" s="42">
        <f t="shared" si="85"/>
        <v>-272.01523178638894</v>
      </c>
      <c r="G621" s="43">
        <f t="shared" si="81"/>
        <v>6.2874829643026898E-28</v>
      </c>
      <c r="H621" s="42">
        <f>'7. JGEN 156.25 MHz Calcs'!C618</f>
        <v>-148.819807083</v>
      </c>
      <c r="I621" s="43">
        <f t="shared" si="86"/>
        <v>1.3122581892579715E-15</v>
      </c>
      <c r="J621" s="43">
        <f t="shared" si="87"/>
        <v>1.3122581892579715E-15</v>
      </c>
      <c r="K621" s="43">
        <f t="shared" si="88"/>
        <v>-148.819807083</v>
      </c>
      <c r="L621" s="22">
        <f t="shared" si="82"/>
        <v>1.3122581892579715E-15</v>
      </c>
      <c r="M621" s="24">
        <f t="shared" si="89"/>
        <v>9.5607595612122146E-12</v>
      </c>
      <c r="N621" s="9"/>
    </row>
    <row r="622" spans="1:14" x14ac:dyDescent="0.25">
      <c r="A622" s="2">
        <v>596</v>
      </c>
      <c r="B622" s="48">
        <f>'1. 50 MHz AWG Meas Data'!A598</f>
        <v>417018.22821199999</v>
      </c>
      <c r="C622" s="38">
        <f>'1. 50 MHz AWG Meas Data'!B598</f>
        <v>-137.373137012</v>
      </c>
      <c r="D622" s="38">
        <f t="shared" si="83"/>
        <v>-127.47613657839813</v>
      </c>
      <c r="E622" s="3">
        <f t="shared" si="84"/>
        <v>-144.80620155040043</v>
      </c>
      <c r="F622" s="42">
        <f t="shared" si="85"/>
        <v>-272.28233812879853</v>
      </c>
      <c r="G622" s="43">
        <f t="shared" si="81"/>
        <v>5.9124323845733429E-28</v>
      </c>
      <c r="H622" s="42">
        <f>'7. JGEN 156.25 MHz Calcs'!C619</f>
        <v>-148.85743145999999</v>
      </c>
      <c r="I622" s="43">
        <f t="shared" si="86"/>
        <v>1.3009387624116764E-15</v>
      </c>
      <c r="J622" s="43">
        <f t="shared" si="87"/>
        <v>1.3009387624116764E-15</v>
      </c>
      <c r="K622" s="43">
        <f t="shared" si="88"/>
        <v>-148.85743146000002</v>
      </c>
      <c r="L622" s="22">
        <f t="shared" si="82"/>
        <v>1.3009387624116764E-15</v>
      </c>
      <c r="M622" s="24">
        <f t="shared" si="89"/>
        <v>9.6394656655967266E-12</v>
      </c>
      <c r="N622" s="9"/>
    </row>
    <row r="623" spans="1:14" x14ac:dyDescent="0.25">
      <c r="A623" s="2">
        <v>597</v>
      </c>
      <c r="B623" s="48">
        <f>'1. 50 MHz AWG Meas Data'!A599</f>
        <v>424528.62273900001</v>
      </c>
      <c r="C623" s="38">
        <f>'1. 50 MHz AWG Meas Data'!B599</f>
        <v>-137.367960125</v>
      </c>
      <c r="D623" s="38">
        <f t="shared" si="83"/>
        <v>-127.47095969139812</v>
      </c>
      <c r="E623" s="3">
        <f t="shared" si="84"/>
        <v>-145.11627906975167</v>
      </c>
      <c r="F623" s="42">
        <f t="shared" si="85"/>
        <v>-272.58723876114982</v>
      </c>
      <c r="G623" s="43">
        <f t="shared" si="81"/>
        <v>5.511580105984239E-28</v>
      </c>
      <c r="H623" s="42">
        <f>'7. JGEN 156.25 MHz Calcs'!C620</f>
        <v>-148.874462236</v>
      </c>
      <c r="I623" s="43">
        <f t="shared" si="86"/>
        <v>1.2958471455150787E-15</v>
      </c>
      <c r="J623" s="43">
        <f t="shared" si="87"/>
        <v>1.2958471455150787E-15</v>
      </c>
      <c r="K623" s="43">
        <f t="shared" si="88"/>
        <v>-148.874462236</v>
      </c>
      <c r="L623" s="22">
        <f t="shared" si="82"/>
        <v>1.2958471455150787E-15</v>
      </c>
      <c r="M623" s="24">
        <f t="shared" si="89"/>
        <v>9.7514433353419474E-12</v>
      </c>
      <c r="N623" s="9"/>
    </row>
    <row r="624" spans="1:14" x14ac:dyDescent="0.25">
      <c r="A624" s="2">
        <v>598</v>
      </c>
      <c r="B624" s="48">
        <f>'1. 50 MHz AWG Meas Data'!A600</f>
        <v>432174.277604</v>
      </c>
      <c r="C624" s="38">
        <f>'1. 50 MHz AWG Meas Data'!B600</f>
        <v>-137.458043952</v>
      </c>
      <c r="D624" s="38">
        <f t="shared" si="83"/>
        <v>-127.56104351839812</v>
      </c>
      <c r="E624" s="3">
        <f t="shared" si="84"/>
        <v>-145.42635658915577</v>
      </c>
      <c r="F624" s="42">
        <f t="shared" si="85"/>
        <v>-272.98740010755387</v>
      </c>
      <c r="G624" s="43">
        <f t="shared" si="81"/>
        <v>5.0264340561930462E-28</v>
      </c>
      <c r="H624" s="42">
        <f>'7. JGEN 156.25 MHz Calcs'!C621</f>
        <v>-148.93979083299999</v>
      </c>
      <c r="I624" s="43">
        <f t="shared" si="86"/>
        <v>1.2765002867524516E-15</v>
      </c>
      <c r="J624" s="43">
        <f t="shared" si="87"/>
        <v>1.2765002867524516E-15</v>
      </c>
      <c r="K624" s="43">
        <f t="shared" si="88"/>
        <v>-148.93979083300002</v>
      </c>
      <c r="L624" s="22">
        <f t="shared" si="82"/>
        <v>1.2765002867524516E-15</v>
      </c>
      <c r="M624" s="24">
        <f t="shared" si="89"/>
        <v>9.8336403299932373E-12</v>
      </c>
      <c r="N624" s="9"/>
    </row>
    <row r="625" spans="1:14" x14ac:dyDescent="0.25">
      <c r="A625" s="2">
        <v>599</v>
      </c>
      <c r="B625" s="48">
        <f>'1. 50 MHz AWG Meas Data'!A601</f>
        <v>439957.62881000002</v>
      </c>
      <c r="C625" s="38">
        <f>'1. 50 MHz AWG Meas Data'!B601</f>
        <v>-137.44763121299999</v>
      </c>
      <c r="D625" s="38">
        <f t="shared" si="83"/>
        <v>-127.55063077939812</v>
      </c>
      <c r="E625" s="3">
        <f t="shared" si="84"/>
        <v>-145.73643410853072</v>
      </c>
      <c r="F625" s="42">
        <f t="shared" si="85"/>
        <v>-273.28706488792886</v>
      </c>
      <c r="G625" s="43">
        <f t="shared" si="81"/>
        <v>4.691303295070246E-28</v>
      </c>
      <c r="H625" s="42">
        <f>'7. JGEN 156.25 MHz Calcs'!C622</f>
        <v>-149.00199075</v>
      </c>
      <c r="I625" s="43">
        <f t="shared" si="86"/>
        <v>1.2583484688327751E-15</v>
      </c>
      <c r="J625" s="43">
        <f t="shared" si="87"/>
        <v>1.2583484688327751E-15</v>
      </c>
      <c r="K625" s="43">
        <f t="shared" si="88"/>
        <v>-149.00199075</v>
      </c>
      <c r="L625" s="22">
        <f t="shared" si="82"/>
        <v>1.2583484688327751E-15</v>
      </c>
      <c r="M625" s="24">
        <f t="shared" si="89"/>
        <v>9.8648090594059637E-12</v>
      </c>
      <c r="N625" s="9"/>
    </row>
    <row r="626" spans="1:14" x14ac:dyDescent="0.25">
      <c r="A626" s="2">
        <v>600</v>
      </c>
      <c r="B626" s="48">
        <f>'1. 50 MHz AWG Meas Data'!A602</f>
        <v>447881.156235</v>
      </c>
      <c r="C626" s="38">
        <f>'1. 50 MHz AWG Meas Data'!B602</f>
        <v>-137.47775739299999</v>
      </c>
      <c r="D626" s="38">
        <f t="shared" si="83"/>
        <v>-127.58075695939812</v>
      </c>
      <c r="E626" s="3">
        <f t="shared" si="84"/>
        <v>-146.04651162792254</v>
      </c>
      <c r="F626" s="42">
        <f t="shared" si="85"/>
        <v>-273.62726858732066</v>
      </c>
      <c r="G626" s="43">
        <f t="shared" si="81"/>
        <v>4.3378361257941262E-28</v>
      </c>
      <c r="H626" s="42">
        <f>'7. JGEN 156.25 MHz Calcs'!C623</f>
        <v>-149.076044139</v>
      </c>
      <c r="I626" s="43">
        <f t="shared" si="86"/>
        <v>1.2370737345745016E-15</v>
      </c>
      <c r="J626" s="43">
        <f t="shared" si="87"/>
        <v>1.2370737345745016E-15</v>
      </c>
      <c r="K626" s="43">
        <f t="shared" si="88"/>
        <v>-149.076044139</v>
      </c>
      <c r="L626" s="22">
        <f t="shared" si="82"/>
        <v>1.2370737345745016E-15</v>
      </c>
      <c r="M626" s="24">
        <f t="shared" si="89"/>
        <v>9.8862731328257157E-12</v>
      </c>
      <c r="N626" s="9"/>
    </row>
    <row r="627" spans="1:14" x14ac:dyDescent="0.25">
      <c r="A627" s="2">
        <v>601</v>
      </c>
      <c r="B627" s="48">
        <f>'1. 50 MHz AWG Meas Data'!A603</f>
        <v>455947.38441699999</v>
      </c>
      <c r="C627" s="38">
        <f>'1. 50 MHz AWG Meas Data'!B603</f>
        <v>-137.472175185</v>
      </c>
      <c r="D627" s="38">
        <f t="shared" si="83"/>
        <v>-127.57517475139812</v>
      </c>
      <c r="E627" s="3">
        <f t="shared" si="84"/>
        <v>-146.3565891472991</v>
      </c>
      <c r="F627" s="42">
        <f t="shared" si="85"/>
        <v>-273.93176389869723</v>
      </c>
      <c r="G627" s="43">
        <f t="shared" si="81"/>
        <v>4.044116054778152E-28</v>
      </c>
      <c r="H627" s="42">
        <f>'7. JGEN 156.25 MHz Calcs'!C624</f>
        <v>-149.15372723499999</v>
      </c>
      <c r="I627" s="43">
        <f t="shared" si="86"/>
        <v>1.2151426840499697E-15</v>
      </c>
      <c r="J627" s="43">
        <f t="shared" si="87"/>
        <v>1.2151426840499697E-15</v>
      </c>
      <c r="K627" s="43">
        <f t="shared" si="88"/>
        <v>-149.15372723500002</v>
      </c>
      <c r="L627" s="22">
        <f t="shared" si="82"/>
        <v>1.2151426840499697E-15</v>
      </c>
      <c r="M627" s="24">
        <f t="shared" si="89"/>
        <v>9.8900685921358987E-12</v>
      </c>
      <c r="N627" s="9"/>
    </row>
    <row r="628" spans="1:14" x14ac:dyDescent="0.25">
      <c r="A628" s="2">
        <v>602</v>
      </c>
      <c r="B628" s="48">
        <f>'1. 50 MHz AWG Meas Data'!A604</f>
        <v>464158.88336099999</v>
      </c>
      <c r="C628" s="38">
        <f>'1. 50 MHz AWG Meas Data'!B604</f>
        <v>-136.644449286</v>
      </c>
      <c r="D628" s="38">
        <f t="shared" si="83"/>
        <v>-126.74744885239812</v>
      </c>
      <c r="E628" s="3">
        <f t="shared" si="84"/>
        <v>-146.66666666665628</v>
      </c>
      <c r="F628" s="42">
        <f t="shared" si="85"/>
        <v>-273.41411551905441</v>
      </c>
      <c r="G628" s="43">
        <f t="shared" si="81"/>
        <v>4.5560496488963128E-28</v>
      </c>
      <c r="H628" s="42">
        <f>'7. JGEN 156.25 MHz Calcs'!C625</f>
        <v>-149.18266501100001</v>
      </c>
      <c r="I628" s="43">
        <f t="shared" si="86"/>
        <v>1.2070728978196068E-15</v>
      </c>
      <c r="J628" s="43">
        <f t="shared" si="87"/>
        <v>1.2070728978196068E-15</v>
      </c>
      <c r="K628" s="43">
        <f t="shared" si="88"/>
        <v>-149.18266501100004</v>
      </c>
      <c r="L628" s="22">
        <f t="shared" si="82"/>
        <v>1.2070728978196068E-15</v>
      </c>
      <c r="M628" s="24">
        <f t="shared" si="89"/>
        <v>9.9450103463311766E-12</v>
      </c>
      <c r="N628" s="9"/>
    </row>
    <row r="629" spans="1:14" x14ac:dyDescent="0.25">
      <c r="A629" s="2">
        <v>603</v>
      </c>
      <c r="B629" s="48">
        <f>'1. 50 MHz AWG Meas Data'!A605</f>
        <v>472518.26935900003</v>
      </c>
      <c r="C629" s="38">
        <f>'1. 50 MHz AWG Meas Data'!B605</f>
        <v>-137.45873559099999</v>
      </c>
      <c r="D629" s="38">
        <f t="shared" si="83"/>
        <v>-127.56173515739812</v>
      </c>
      <c r="E629" s="3">
        <f t="shared" si="84"/>
        <v>-146.97674418605803</v>
      </c>
      <c r="F629" s="42">
        <f t="shared" si="85"/>
        <v>-274.53847934345617</v>
      </c>
      <c r="G629" s="43">
        <f t="shared" si="81"/>
        <v>3.5168355889881086E-28</v>
      </c>
      <c r="H629" s="42">
        <f>'7. JGEN 156.25 MHz Calcs'!C626</f>
        <v>-149.273032943</v>
      </c>
      <c r="I629" s="43">
        <f t="shared" si="86"/>
        <v>1.1822156541416445E-15</v>
      </c>
      <c r="J629" s="43">
        <f t="shared" si="87"/>
        <v>1.1822156541416445E-15</v>
      </c>
      <c r="K629" s="43">
        <f t="shared" si="88"/>
        <v>-149.273032943</v>
      </c>
      <c r="L629" s="22">
        <f t="shared" si="82"/>
        <v>1.1822156541416445E-15</v>
      </c>
      <c r="M629" s="24">
        <f t="shared" si="89"/>
        <v>9.9864926332233382E-12</v>
      </c>
      <c r="N629" s="9"/>
    </row>
    <row r="630" spans="1:14" x14ac:dyDescent="0.25">
      <c r="A630" s="2">
        <v>604</v>
      </c>
      <c r="B630" s="48">
        <f>'1. 50 MHz AWG Meas Data'!A606</f>
        <v>481028.20581800002</v>
      </c>
      <c r="C630" s="38">
        <f>'1. 50 MHz AWG Meas Data'!B606</f>
        <v>-137.430637416</v>
      </c>
      <c r="D630" s="38">
        <f t="shared" si="83"/>
        <v>-127.53363698239812</v>
      </c>
      <c r="E630" s="3">
        <f t="shared" si="84"/>
        <v>-147.28682170542896</v>
      </c>
      <c r="F630" s="42">
        <f t="shared" si="85"/>
        <v>-274.82045868782711</v>
      </c>
      <c r="G630" s="43">
        <f t="shared" si="81"/>
        <v>3.2957490170086203E-28</v>
      </c>
      <c r="H630" s="42">
        <f>'7. JGEN 156.25 MHz Calcs'!C627</f>
        <v>-149.33375897900001</v>
      </c>
      <c r="I630" s="43">
        <f t="shared" si="86"/>
        <v>1.1658001372149622E-15</v>
      </c>
      <c r="J630" s="43">
        <f t="shared" si="87"/>
        <v>1.1658001372149622E-15</v>
      </c>
      <c r="K630" s="43">
        <f t="shared" si="88"/>
        <v>-149.33375897900004</v>
      </c>
      <c r="L630" s="22">
        <f t="shared" si="82"/>
        <v>1.1658001372149622E-15</v>
      </c>
      <c r="M630" s="24">
        <f t="shared" si="89"/>
        <v>9.9907325945866494E-12</v>
      </c>
      <c r="N630" s="9"/>
    </row>
    <row r="631" spans="1:14" x14ac:dyDescent="0.25">
      <c r="A631" s="2">
        <v>605</v>
      </c>
      <c r="B631" s="48">
        <f>'1. 50 MHz AWG Meas Data'!A607</f>
        <v>489691.40411499998</v>
      </c>
      <c r="C631" s="38">
        <f>'1. 50 MHz AWG Meas Data'!B607</f>
        <v>-137.42107235</v>
      </c>
      <c r="D631" s="38">
        <f t="shared" si="83"/>
        <v>-127.52407191639813</v>
      </c>
      <c r="E631" s="3">
        <f t="shared" si="84"/>
        <v>-147.59689922479345</v>
      </c>
      <c r="F631" s="42">
        <f t="shared" si="85"/>
        <v>-275.1209711411916</v>
      </c>
      <c r="G631" s="43">
        <f t="shared" si="81"/>
        <v>3.075409034795863E-28</v>
      </c>
      <c r="H631" s="42">
        <f>'7. JGEN 156.25 MHz Calcs'!C628</f>
        <v>-149.37651868099999</v>
      </c>
      <c r="I631" s="43">
        <f t="shared" si="86"/>
        <v>1.1543782404709245E-15</v>
      </c>
      <c r="J631" s="43">
        <f t="shared" si="87"/>
        <v>1.1543782404709245E-15</v>
      </c>
      <c r="K631" s="43">
        <f t="shared" si="88"/>
        <v>-149.37651868100002</v>
      </c>
      <c r="L631" s="22">
        <f t="shared" si="82"/>
        <v>1.1543782404709245E-15</v>
      </c>
      <c r="M631" s="24">
        <f t="shared" si="89"/>
        <v>1.0050082685152259E-11</v>
      </c>
      <c r="N631" s="9"/>
    </row>
    <row r="632" spans="1:14" x14ac:dyDescent="0.25">
      <c r="A632" s="2">
        <v>606</v>
      </c>
      <c r="B632" s="48">
        <f>'1. 50 MHz AWG Meas Data'!A608</f>
        <v>498510.62445900001</v>
      </c>
      <c r="C632" s="38">
        <f>'1. 50 MHz AWG Meas Data'!B608</f>
        <v>-137.10990418599999</v>
      </c>
      <c r="D632" s="38">
        <f t="shared" si="83"/>
        <v>-127.21290375239812</v>
      </c>
      <c r="E632" s="3">
        <f t="shared" si="84"/>
        <v>-147.90697674420164</v>
      </c>
      <c r="F632" s="42">
        <f t="shared" si="85"/>
        <v>-275.11988049659976</v>
      </c>
      <c r="G632" s="43">
        <f t="shared" si="81"/>
        <v>3.0761814598609516E-28</v>
      </c>
      <c r="H632" s="42">
        <f>'7. JGEN 156.25 MHz Calcs'!C629</f>
        <v>-149.39025827399999</v>
      </c>
      <c r="I632" s="43">
        <f t="shared" si="86"/>
        <v>1.1507319531262616E-15</v>
      </c>
      <c r="J632" s="43">
        <f t="shared" si="87"/>
        <v>1.1507319531262616E-15</v>
      </c>
      <c r="K632" s="43">
        <f t="shared" si="88"/>
        <v>-149.39025827399999</v>
      </c>
      <c r="L632" s="22">
        <f t="shared" si="82"/>
        <v>1.1507319531262616E-15</v>
      </c>
      <c r="M632" s="24">
        <f t="shared" si="89"/>
        <v>1.0164637357267076E-11</v>
      </c>
      <c r="N632" s="9"/>
    </row>
    <row r="633" spans="1:14" x14ac:dyDescent="0.25">
      <c r="A633" s="2">
        <v>607</v>
      </c>
      <c r="B633" s="48">
        <f>'1. 50 MHz AWG Meas Data'!A609</f>
        <v>507488.67676599999</v>
      </c>
      <c r="C633" s="38">
        <f>'1. 50 MHz AWG Meas Data'!B609</f>
        <v>-137.56168255899999</v>
      </c>
      <c r="D633" s="38">
        <f t="shared" si="83"/>
        <v>-127.66468212539812</v>
      </c>
      <c r="E633" s="3">
        <f t="shared" si="84"/>
        <v>-148.21705426357516</v>
      </c>
      <c r="F633" s="42">
        <f t="shared" si="85"/>
        <v>-275.88173638897331</v>
      </c>
      <c r="G633" s="43">
        <f t="shared" si="81"/>
        <v>2.5812279620263092E-28</v>
      </c>
      <c r="H633" s="42">
        <f>'7. JGEN 156.25 MHz Calcs'!C630</f>
        <v>-149.49408553500001</v>
      </c>
      <c r="I633" s="43">
        <f t="shared" si="86"/>
        <v>1.1235475226964304E-15</v>
      </c>
      <c r="J633" s="43">
        <f t="shared" si="87"/>
        <v>1.1235475226964304E-15</v>
      </c>
      <c r="K633" s="43">
        <f t="shared" si="88"/>
        <v>-149.49408553500004</v>
      </c>
      <c r="L633" s="22">
        <f t="shared" si="82"/>
        <v>1.1235475226964304E-15</v>
      </c>
      <c r="M633" s="24">
        <f t="shared" si="89"/>
        <v>1.0209300047336308E-11</v>
      </c>
      <c r="N633" s="9"/>
    </row>
    <row r="634" spans="1:14" x14ac:dyDescent="0.25">
      <c r="A634" s="2">
        <v>608</v>
      </c>
      <c r="B634" s="48">
        <f>'1. 50 MHz AWG Meas Data'!A610</f>
        <v>516628.421561</v>
      </c>
      <c r="C634" s="38">
        <f>'1. 50 MHz AWG Meas Data'!B610</f>
        <v>-137.577844723</v>
      </c>
      <c r="D634" s="38">
        <f t="shared" si="83"/>
        <v>-127.68084428939812</v>
      </c>
      <c r="E634" s="3">
        <f t="shared" si="84"/>
        <v>-148.52713178294437</v>
      </c>
      <c r="F634" s="42">
        <f t="shared" si="85"/>
        <v>-276.20797607234249</v>
      </c>
      <c r="G634" s="43">
        <f t="shared" si="81"/>
        <v>2.3944313650585754E-28</v>
      </c>
      <c r="H634" s="42">
        <f>'7. JGEN 156.25 MHz Calcs'!C631</f>
        <v>-149.53067147799999</v>
      </c>
      <c r="I634" s="43">
        <f t="shared" si="86"/>
        <v>1.1141222619060014E-15</v>
      </c>
      <c r="J634" s="43">
        <f t="shared" si="87"/>
        <v>1.1141222619060014E-15</v>
      </c>
      <c r="K634" s="43">
        <f t="shared" si="88"/>
        <v>-149.53067147799999</v>
      </c>
      <c r="L634" s="22">
        <f t="shared" si="82"/>
        <v>1.1141222619060014E-15</v>
      </c>
      <c r="M634" s="24">
        <f t="shared" si="89"/>
        <v>1.022586538337443E-11</v>
      </c>
      <c r="N634" s="9"/>
    </row>
    <row r="635" spans="1:14" x14ac:dyDescent="0.25">
      <c r="A635" s="2">
        <v>609</v>
      </c>
      <c r="B635" s="48">
        <f>'1. 50 MHz AWG Meas Data'!A611</f>
        <v>525932.77088600001</v>
      </c>
      <c r="C635" s="38">
        <f>'1. 50 MHz AWG Meas Data'!B611</f>
        <v>-137.488009304</v>
      </c>
      <c r="D635" s="38">
        <f t="shared" si="83"/>
        <v>-127.59100887039813</v>
      </c>
      <c r="E635" s="3">
        <f t="shared" si="84"/>
        <v>-148.83720930232667</v>
      </c>
      <c r="F635" s="42">
        <f t="shared" si="85"/>
        <v>-276.42821817272477</v>
      </c>
      <c r="G635" s="43">
        <f t="shared" si="81"/>
        <v>2.2760310512860896E-28</v>
      </c>
      <c r="H635" s="42">
        <f>'7. JGEN 156.25 MHz Calcs'!C632</f>
        <v>-149.476002443</v>
      </c>
      <c r="I635" s="43">
        <f t="shared" si="86"/>
        <v>1.1282354869920505E-15</v>
      </c>
      <c r="J635" s="43">
        <f t="shared" si="87"/>
        <v>1.1282354869920505E-15</v>
      </c>
      <c r="K635" s="43">
        <f t="shared" si="88"/>
        <v>-149.476002443</v>
      </c>
      <c r="L635" s="22">
        <f t="shared" si="82"/>
        <v>1.1282354869920505E-15</v>
      </c>
      <c r="M635" s="24">
        <f t="shared" si="89"/>
        <v>1.0431839903684074E-11</v>
      </c>
      <c r="N635" s="9"/>
    </row>
    <row r="636" spans="1:14" x14ac:dyDescent="0.25">
      <c r="A636" s="2">
        <v>610</v>
      </c>
      <c r="B636" s="48">
        <f>'1. 50 MHz AWG Meas Data'!A612</f>
        <v>535404.689227</v>
      </c>
      <c r="C636" s="38">
        <f>'1. 50 MHz AWG Meas Data'!B612</f>
        <v>-137.45733956800001</v>
      </c>
      <c r="D636" s="38">
        <f t="shared" si="83"/>
        <v>-127.56033913439813</v>
      </c>
      <c r="E636" s="3">
        <f t="shared" si="84"/>
        <v>-149.14728682170127</v>
      </c>
      <c r="F636" s="42">
        <f t="shared" si="85"/>
        <v>-276.70762595609938</v>
      </c>
      <c r="G636" s="43">
        <f t="shared" si="81"/>
        <v>2.1342112476996168E-28</v>
      </c>
      <c r="H636" s="42">
        <f>'7. JGEN 156.25 MHz Calcs'!C633</f>
        <v>-149.465106354</v>
      </c>
      <c r="I636" s="43">
        <f t="shared" si="86"/>
        <v>1.1310696903267408E-15</v>
      </c>
      <c r="J636" s="43">
        <f t="shared" si="87"/>
        <v>1.1310696903267408E-15</v>
      </c>
      <c r="K636" s="43">
        <f t="shared" si="88"/>
        <v>-149.465106354</v>
      </c>
      <c r="L636" s="22">
        <f t="shared" si="82"/>
        <v>1.1310696903267408E-15</v>
      </c>
      <c r="M636" s="24">
        <f t="shared" si="89"/>
        <v>1.0699977073481038E-11</v>
      </c>
      <c r="N636" s="9"/>
    </row>
    <row r="637" spans="1:14" x14ac:dyDescent="0.25">
      <c r="A637" s="2">
        <v>611</v>
      </c>
      <c r="B637" s="48">
        <f>'1. 50 MHz AWG Meas Data'!A613</f>
        <v>545047.19446100004</v>
      </c>
      <c r="C637" s="38">
        <f>'1. 50 MHz AWG Meas Data'!B613</f>
        <v>-137.38495552099999</v>
      </c>
      <c r="D637" s="38">
        <f t="shared" si="83"/>
        <v>-127.48795508739812</v>
      </c>
      <c r="E637" s="3">
        <f t="shared" si="84"/>
        <v>-149.45736434109125</v>
      </c>
      <c r="F637" s="42">
        <f t="shared" si="85"/>
        <v>-276.94531942848937</v>
      </c>
      <c r="G637" s="43">
        <f t="shared" si="81"/>
        <v>2.0205428133241058E-28</v>
      </c>
      <c r="H637" s="42">
        <f>'7. JGEN 156.25 MHz Calcs'!C634</f>
        <v>-149.485220158</v>
      </c>
      <c r="I637" s="43">
        <f t="shared" si="86"/>
        <v>1.1258433947843881E-15</v>
      </c>
      <c r="J637" s="43">
        <f t="shared" si="87"/>
        <v>1.1258433947843881E-15</v>
      </c>
      <c r="K637" s="43">
        <f t="shared" si="88"/>
        <v>-149.485220158</v>
      </c>
      <c r="L637" s="22">
        <f t="shared" si="82"/>
        <v>1.1258433947843881E-15</v>
      </c>
      <c r="M637" s="24">
        <f t="shared" si="89"/>
        <v>1.0881148117933619E-11</v>
      </c>
      <c r="N637" s="9"/>
    </row>
    <row r="638" spans="1:14" x14ac:dyDescent="0.25">
      <c r="A638" s="2">
        <v>612</v>
      </c>
      <c r="B638" s="48">
        <f>'1. 50 MHz AWG Meas Data'!A614</f>
        <v>554863.35881500004</v>
      </c>
      <c r="C638" s="38">
        <f>'1. 50 MHz AWG Meas Data'!B614</f>
        <v>-137.26709617899999</v>
      </c>
      <c r="D638" s="38">
        <f t="shared" si="83"/>
        <v>-127.37009574539812</v>
      </c>
      <c r="E638" s="3">
        <f t="shared" si="84"/>
        <v>-149.76744186048049</v>
      </c>
      <c r="F638" s="42">
        <f t="shared" si="85"/>
        <v>-277.13753760587861</v>
      </c>
      <c r="G638" s="43">
        <f t="shared" si="81"/>
        <v>1.9330640289208494E-28</v>
      </c>
      <c r="H638" s="42">
        <f>'7. JGEN 156.25 MHz Calcs'!C635</f>
        <v>-149.53338589500001</v>
      </c>
      <c r="I638" s="43">
        <f t="shared" si="86"/>
        <v>1.1134261334392769E-15</v>
      </c>
      <c r="J638" s="43">
        <f t="shared" si="87"/>
        <v>1.1134261334392769E-15</v>
      </c>
      <c r="K638" s="43">
        <f t="shared" si="88"/>
        <v>-149.53338589500004</v>
      </c>
      <c r="L638" s="22">
        <f t="shared" si="82"/>
        <v>1.1134261334392769E-15</v>
      </c>
      <c r="M638" s="24">
        <f t="shared" si="89"/>
        <v>1.0990518860973777E-11</v>
      </c>
      <c r="N638" s="9"/>
    </row>
    <row r="639" spans="1:14" x14ac:dyDescent="0.25">
      <c r="A639" s="2">
        <v>613</v>
      </c>
      <c r="B639" s="48">
        <f>'1. 50 MHz AWG Meas Data'!A615</f>
        <v>564856.30984600005</v>
      </c>
      <c r="C639" s="38">
        <f>'1. 50 MHz AWG Meas Data'!B615</f>
        <v>-137.40105034000001</v>
      </c>
      <c r="D639" s="38">
        <f t="shared" si="83"/>
        <v>-127.50404990639814</v>
      </c>
      <c r="E639" s="3">
        <f t="shared" si="84"/>
        <v>-150.07751937985236</v>
      </c>
      <c r="F639" s="42">
        <f t="shared" si="85"/>
        <v>-277.5815692862505</v>
      </c>
      <c r="G639" s="43">
        <f t="shared" si="81"/>
        <v>1.7451914288631105E-28</v>
      </c>
      <c r="H639" s="42">
        <f>'7. JGEN 156.25 MHz Calcs'!C636</f>
        <v>-149.55849603499999</v>
      </c>
      <c r="I639" s="43">
        <f t="shared" si="86"/>
        <v>1.1070070749749298E-15</v>
      </c>
      <c r="J639" s="43">
        <f t="shared" si="87"/>
        <v>1.1070070749749298E-15</v>
      </c>
      <c r="K639" s="43">
        <f t="shared" si="88"/>
        <v>-149.55849603500002</v>
      </c>
      <c r="L639" s="22">
        <f t="shared" si="82"/>
        <v>1.1070070749749298E-15</v>
      </c>
      <c r="M639" s="24">
        <f t="shared" si="89"/>
        <v>1.1094340159644695E-11</v>
      </c>
      <c r="N639" s="9"/>
    </row>
    <row r="640" spans="1:14" x14ac:dyDescent="0.25">
      <c r="A640" s="2">
        <v>614</v>
      </c>
      <c r="B640" s="48">
        <f>'1. 50 MHz AWG Meas Data'!A616</f>
        <v>575029.231439</v>
      </c>
      <c r="C640" s="38">
        <f>'1. 50 MHz AWG Meas Data'!B616</f>
        <v>-137.39325871099999</v>
      </c>
      <c r="D640" s="38">
        <f t="shared" si="83"/>
        <v>-127.49625827739811</v>
      </c>
      <c r="E640" s="3">
        <f t="shared" si="84"/>
        <v>-150.38759689923569</v>
      </c>
      <c r="F640" s="42">
        <f t="shared" si="85"/>
        <v>-277.8838551766338</v>
      </c>
      <c r="G640" s="43">
        <f t="shared" si="81"/>
        <v>1.6278503691096083E-28</v>
      </c>
      <c r="H640" s="42">
        <f>'7. JGEN 156.25 MHz Calcs'!C637</f>
        <v>-149.61085372900001</v>
      </c>
      <c r="I640" s="43">
        <f t="shared" si="86"/>
        <v>1.0937413392516829E-15</v>
      </c>
      <c r="J640" s="43">
        <f t="shared" si="87"/>
        <v>1.0937413392516829E-15</v>
      </c>
      <c r="K640" s="43">
        <f t="shared" si="88"/>
        <v>-149.61085372900004</v>
      </c>
      <c r="L640" s="22">
        <f t="shared" si="82"/>
        <v>1.0937413392516829E-15</v>
      </c>
      <c r="M640" s="24">
        <f t="shared" si="89"/>
        <v>1.119402053192315E-11</v>
      </c>
      <c r="N640" s="9"/>
    </row>
    <row r="641" spans="1:14" x14ac:dyDescent="0.25">
      <c r="A641" s="2">
        <v>615</v>
      </c>
      <c r="B641" s="48">
        <f>'1. 50 MHz AWG Meas Data'!A617</f>
        <v>585385.364818</v>
      </c>
      <c r="C641" s="38">
        <f>'1. 50 MHz AWG Meas Data'!B617</f>
        <v>-137.19945577499999</v>
      </c>
      <c r="D641" s="38">
        <f t="shared" si="83"/>
        <v>-127.30245534139812</v>
      </c>
      <c r="E641" s="3">
        <f t="shared" si="84"/>
        <v>-150.69767441859926</v>
      </c>
      <c r="F641" s="42">
        <f t="shared" si="85"/>
        <v>-278.00012975999738</v>
      </c>
      <c r="G641" s="43">
        <f t="shared" si="81"/>
        <v>1.5848458391852054E-28</v>
      </c>
      <c r="H641" s="42">
        <f>'7. JGEN 156.25 MHz Calcs'!C638</f>
        <v>-149.649241921</v>
      </c>
      <c r="I641" s="43">
        <f t="shared" si="86"/>
        <v>1.0841161344661335E-15</v>
      </c>
      <c r="J641" s="43">
        <f t="shared" si="87"/>
        <v>1.0841161344661335E-15</v>
      </c>
      <c r="K641" s="43">
        <f t="shared" si="88"/>
        <v>-149.64924192100003</v>
      </c>
      <c r="L641" s="22">
        <f t="shared" si="82"/>
        <v>1.0841161344661335E-15</v>
      </c>
      <c r="M641" s="24">
        <f t="shared" si="89"/>
        <v>1.1277091239136852E-11</v>
      </c>
      <c r="N641" s="9"/>
    </row>
    <row r="642" spans="1:14" x14ac:dyDescent="0.25">
      <c r="A642" s="2">
        <v>616</v>
      </c>
      <c r="B642" s="48">
        <f>'1. 50 MHz AWG Meas Data'!A618</f>
        <v>595928.00958299998</v>
      </c>
      <c r="C642" s="38">
        <f>'1. 50 MHz AWG Meas Data'!B618</f>
        <v>-137.43444622300001</v>
      </c>
      <c r="D642" s="38">
        <f t="shared" si="83"/>
        <v>-127.53744578939813</v>
      </c>
      <c r="E642" s="3">
        <f t="shared" si="84"/>
        <v>-151.00775193798222</v>
      </c>
      <c r="F642" s="42">
        <f t="shared" si="85"/>
        <v>-278.54519772738035</v>
      </c>
      <c r="G642" s="43">
        <f t="shared" si="81"/>
        <v>1.397913269102887E-28</v>
      </c>
      <c r="H642" s="42">
        <f>'7. JGEN 156.25 MHz Calcs'!C639</f>
        <v>-149.7086841</v>
      </c>
      <c r="I642" s="43">
        <f t="shared" si="86"/>
        <v>1.0693788489066595E-15</v>
      </c>
      <c r="J642" s="43">
        <f t="shared" si="87"/>
        <v>1.0693788489066595E-15</v>
      </c>
      <c r="K642" s="43">
        <f t="shared" si="88"/>
        <v>-149.7086841</v>
      </c>
      <c r="L642" s="22">
        <f t="shared" si="82"/>
        <v>1.0693788489066595E-15</v>
      </c>
      <c r="M642" s="24">
        <f t="shared" si="89"/>
        <v>1.1351766306454444E-11</v>
      </c>
      <c r="N642" s="9"/>
    </row>
    <row r="643" spans="1:14" x14ac:dyDescent="0.25">
      <c r="A643" s="2">
        <v>617</v>
      </c>
      <c r="B643" s="48">
        <f>'1. 50 MHz AWG Meas Data'!A619</f>
        <v>606660.52475700004</v>
      </c>
      <c r="C643" s="38">
        <f>'1. 50 MHz AWG Meas Data'!B619</f>
        <v>-137.42330214899999</v>
      </c>
      <c r="D643" s="38">
        <f t="shared" si="83"/>
        <v>-127.52630171539812</v>
      </c>
      <c r="E643" s="3">
        <f t="shared" si="84"/>
        <v>-151.31782945736512</v>
      </c>
      <c r="F643" s="42">
        <f t="shared" si="85"/>
        <v>-278.84413117276324</v>
      </c>
      <c r="G643" s="43">
        <f t="shared" si="81"/>
        <v>1.3049289999228332E-28</v>
      </c>
      <c r="H643" s="42">
        <f>'7. JGEN 156.25 MHz Calcs'!C640</f>
        <v>-149.76688867300001</v>
      </c>
      <c r="I643" s="43">
        <f t="shared" si="86"/>
        <v>1.0551425398411453E-15</v>
      </c>
      <c r="J643" s="43">
        <f t="shared" si="87"/>
        <v>1.0551425398411453E-15</v>
      </c>
      <c r="K643" s="43">
        <f t="shared" si="88"/>
        <v>-149.76688867300004</v>
      </c>
      <c r="L643" s="22">
        <f t="shared" si="82"/>
        <v>1.0551425398411453E-15</v>
      </c>
      <c r="M643" s="24">
        <f t="shared" si="89"/>
        <v>1.1400729021111745E-11</v>
      </c>
      <c r="N643" s="9"/>
    </row>
    <row r="644" spans="1:14" x14ac:dyDescent="0.25">
      <c r="A644" s="2">
        <v>618</v>
      </c>
      <c r="B644" s="48">
        <f>'1. 50 MHz AWG Meas Data'!A620</f>
        <v>617586.32985900005</v>
      </c>
      <c r="C644" s="38">
        <f>'1. 50 MHz AWG Meas Data'!B620</f>
        <v>-137.37620663800001</v>
      </c>
      <c r="D644" s="38">
        <f t="shared" si="83"/>
        <v>-127.47920620439814</v>
      </c>
      <c r="E644" s="3">
        <f t="shared" si="84"/>
        <v>-151.62790697675302</v>
      </c>
      <c r="F644" s="42">
        <f t="shared" si="85"/>
        <v>-279.10711318115113</v>
      </c>
      <c r="G644" s="43">
        <f t="shared" si="81"/>
        <v>1.2282553991711515E-28</v>
      </c>
      <c r="H644" s="42">
        <f>'7. JGEN 156.25 MHz Calcs'!C641</f>
        <v>-149.80391951600001</v>
      </c>
      <c r="I644" s="43">
        <f t="shared" si="86"/>
        <v>1.0461839388547837E-15</v>
      </c>
      <c r="J644" s="43">
        <f t="shared" si="87"/>
        <v>1.0461839388547837E-15</v>
      </c>
      <c r="K644" s="43">
        <f t="shared" si="88"/>
        <v>-149.80391951600001</v>
      </c>
      <c r="L644" s="22">
        <f t="shared" si="82"/>
        <v>1.0461839388547837E-15</v>
      </c>
      <c r="M644" s="24">
        <f t="shared" si="89"/>
        <v>1.1479341780951851E-11</v>
      </c>
      <c r="N644" s="9"/>
    </row>
    <row r="645" spans="1:14" x14ac:dyDescent="0.25">
      <c r="A645" s="2">
        <v>619</v>
      </c>
      <c r="B645" s="48">
        <f>'1. 50 MHz AWG Meas Data'!A621</f>
        <v>628708.90599200001</v>
      </c>
      <c r="C645" s="38">
        <f>'1. 50 MHz AWG Meas Data'!B621</f>
        <v>-137.408713307</v>
      </c>
      <c r="D645" s="38">
        <f t="shared" si="83"/>
        <v>-127.51171287339812</v>
      </c>
      <c r="E645" s="3">
        <f t="shared" si="84"/>
        <v>-151.93798449613166</v>
      </c>
      <c r="F645" s="42">
        <f t="shared" si="85"/>
        <v>-279.44969736952976</v>
      </c>
      <c r="G645" s="43">
        <f t="shared" si="81"/>
        <v>1.1350899096601774E-28</v>
      </c>
      <c r="H645" s="42">
        <f>'7. JGEN 156.25 MHz Calcs'!C642</f>
        <v>-149.82906754499999</v>
      </c>
      <c r="I645" s="43">
        <f t="shared" si="86"/>
        <v>1.0401434665855398E-15</v>
      </c>
      <c r="J645" s="43">
        <f t="shared" si="87"/>
        <v>1.0401434665855398E-15</v>
      </c>
      <c r="K645" s="43">
        <f t="shared" si="88"/>
        <v>-149.82906754500002</v>
      </c>
      <c r="L645" s="22">
        <f t="shared" si="82"/>
        <v>1.0401434665855398E-15</v>
      </c>
      <c r="M645" s="24">
        <f t="shared" si="89"/>
        <v>1.1602667702687142E-11</v>
      </c>
      <c r="N645" s="9"/>
    </row>
    <row r="646" spans="1:14" x14ac:dyDescent="0.25">
      <c r="A646" s="2">
        <v>620</v>
      </c>
      <c r="B646" s="48">
        <f>'1. 50 MHz AWG Meas Data'!A622</f>
        <v>640031.79695300001</v>
      </c>
      <c r="C646" s="38">
        <f>'1. 50 MHz AWG Meas Data'!B622</f>
        <v>-137.40390158</v>
      </c>
      <c r="D646" s="38">
        <f t="shared" si="83"/>
        <v>-127.50690114639812</v>
      </c>
      <c r="E646" s="3">
        <f t="shared" si="84"/>
        <v>-152.24806201549299</v>
      </c>
      <c r="F646" s="42">
        <f t="shared" si="85"/>
        <v>-279.75496316189111</v>
      </c>
      <c r="G646" s="43">
        <f t="shared" si="81"/>
        <v>1.0580438905912039E-28</v>
      </c>
      <c r="H646" s="42">
        <f>'7. JGEN 156.25 MHz Calcs'!C643</f>
        <v>-149.878791135</v>
      </c>
      <c r="I646" s="43">
        <f t="shared" si="86"/>
        <v>1.0283024877854104E-15</v>
      </c>
      <c r="J646" s="43">
        <f t="shared" si="87"/>
        <v>1.0283024877854104E-15</v>
      </c>
      <c r="K646" s="43">
        <f t="shared" si="88"/>
        <v>-149.878791135</v>
      </c>
      <c r="L646" s="22">
        <f t="shared" si="82"/>
        <v>1.0283024877854104E-15</v>
      </c>
      <c r="M646" s="24">
        <f t="shared" si="89"/>
        <v>1.1710394000031923E-11</v>
      </c>
      <c r="N646" s="9"/>
    </row>
    <row r="647" spans="1:14" x14ac:dyDescent="0.25">
      <c r="A647" s="2">
        <v>621</v>
      </c>
      <c r="B647" s="48">
        <f>'1. 50 MHz AWG Meas Data'!A623</f>
        <v>651558.61036399996</v>
      </c>
      <c r="C647" s="38">
        <f>'1. 50 MHz AWG Meas Data'!B623</f>
        <v>-137.43495035800001</v>
      </c>
      <c r="D647" s="38">
        <f t="shared" si="83"/>
        <v>-127.53794992439813</v>
      </c>
      <c r="E647" s="3">
        <f t="shared" si="84"/>
        <v>-152.55813953488538</v>
      </c>
      <c r="F647" s="42">
        <f t="shared" si="85"/>
        <v>-280.09608945928352</v>
      </c>
      <c r="G647" s="43">
        <f t="shared" si="81"/>
        <v>9.781175561054339E-29</v>
      </c>
      <c r="H647" s="42">
        <f>'7. JGEN 156.25 MHz Calcs'!C644</f>
        <v>-149.95326053400001</v>
      </c>
      <c r="I647" s="43">
        <f t="shared" si="86"/>
        <v>1.0108202801210752E-15</v>
      </c>
      <c r="J647" s="43">
        <f t="shared" si="87"/>
        <v>1.0108202801210752E-15</v>
      </c>
      <c r="K647" s="43">
        <f t="shared" si="88"/>
        <v>-149.95326053400004</v>
      </c>
      <c r="L647" s="22">
        <f t="shared" si="82"/>
        <v>1.0108202801210752E-15</v>
      </c>
      <c r="M647" s="24">
        <f t="shared" si="89"/>
        <v>1.175229383388991E-11</v>
      </c>
      <c r="N647" s="9"/>
    </row>
    <row r="648" spans="1:14" x14ac:dyDescent="0.25">
      <c r="A648" s="2">
        <v>622</v>
      </c>
      <c r="B648" s="48">
        <f>'1. 50 MHz AWG Meas Data'!A624</f>
        <v>663293.01881599997</v>
      </c>
      <c r="C648" s="38">
        <f>'1. 50 MHz AWG Meas Data'!B624</f>
        <v>-137.43576057300001</v>
      </c>
      <c r="D648" s="38">
        <f t="shared" si="83"/>
        <v>-127.53876013939814</v>
      </c>
      <c r="E648" s="3">
        <f t="shared" si="84"/>
        <v>-152.86821705426621</v>
      </c>
      <c r="F648" s="42">
        <f t="shared" si="85"/>
        <v>-280.40697719366437</v>
      </c>
      <c r="G648" s="43">
        <f t="shared" si="81"/>
        <v>9.1054681718558171E-29</v>
      </c>
      <c r="H648" s="42">
        <f>'7. JGEN 156.25 MHz Calcs'!C645</f>
        <v>-149.97660369499999</v>
      </c>
      <c r="I648" s="43">
        <f t="shared" si="86"/>
        <v>1.0054017353581683E-15</v>
      </c>
      <c r="J648" s="43">
        <f t="shared" si="87"/>
        <v>1.0054017353581683E-15</v>
      </c>
      <c r="K648" s="43">
        <f t="shared" si="88"/>
        <v>-149.97660369499999</v>
      </c>
      <c r="L648" s="22">
        <f t="shared" si="82"/>
        <v>1.0054017353581683E-15</v>
      </c>
      <c r="M648" s="24">
        <f t="shared" si="89"/>
        <v>1.1829586329774059E-11</v>
      </c>
      <c r="N648" s="9"/>
    </row>
    <row r="649" spans="1:14" x14ac:dyDescent="0.25">
      <c r="A649" s="2">
        <v>623</v>
      </c>
      <c r="B649" s="48">
        <f>'1. 50 MHz AWG Meas Data'!A625</f>
        <v>675238.76104400004</v>
      </c>
      <c r="C649" s="38">
        <f>'1. 50 MHz AWG Meas Data'!B625</f>
        <v>-137.40326145899999</v>
      </c>
      <c r="D649" s="38">
        <f t="shared" si="83"/>
        <v>-127.50626102539812</v>
      </c>
      <c r="E649" s="3">
        <f t="shared" si="84"/>
        <v>-153.17829457363499</v>
      </c>
      <c r="F649" s="42">
        <f t="shared" si="85"/>
        <v>-280.6845555990331</v>
      </c>
      <c r="G649" s="43">
        <f t="shared" si="81"/>
        <v>8.541702477146728E-29</v>
      </c>
      <c r="H649" s="42">
        <f>'7. JGEN 156.25 MHz Calcs'!C646</f>
        <v>-150.02216547</v>
      </c>
      <c r="I649" s="43">
        <f t="shared" si="86"/>
        <v>9.949092141166998E-16</v>
      </c>
      <c r="J649" s="43">
        <f t="shared" si="87"/>
        <v>9.949092141166998E-16</v>
      </c>
      <c r="K649" s="43">
        <f t="shared" si="88"/>
        <v>-150.02216547000003</v>
      </c>
      <c r="L649" s="22">
        <f t="shared" si="82"/>
        <v>9.949092141166998E-16</v>
      </c>
      <c r="M649" s="24">
        <f t="shared" si="89"/>
        <v>1.1947599489136429E-11</v>
      </c>
      <c r="N649" s="9"/>
    </row>
    <row r="650" spans="1:14" x14ac:dyDescent="0.25">
      <c r="A650" s="2">
        <v>624</v>
      </c>
      <c r="B650" s="48">
        <f>'1. 50 MHz AWG Meas Data'!A626</f>
        <v>687399.64311800001</v>
      </c>
      <c r="C650" s="38">
        <f>'1. 50 MHz AWG Meas Data'!B626</f>
        <v>-137.422845524</v>
      </c>
      <c r="D650" s="38">
        <f t="shared" si="83"/>
        <v>-127.52584509039812</v>
      </c>
      <c r="E650" s="3">
        <f t="shared" si="84"/>
        <v>-153.48837209302448</v>
      </c>
      <c r="F650" s="42">
        <f t="shared" si="85"/>
        <v>-281.0142171834226</v>
      </c>
      <c r="G650" s="43">
        <f t="shared" si="81"/>
        <v>7.9173215162468339E-29</v>
      </c>
      <c r="H650" s="42">
        <f>'7. JGEN 156.25 MHz Calcs'!C647</f>
        <v>-150.08267810000001</v>
      </c>
      <c r="I650" s="43">
        <f t="shared" si="86"/>
        <v>9.8114272955737479E-16</v>
      </c>
      <c r="J650" s="43">
        <f t="shared" si="87"/>
        <v>9.8114272955737479E-16</v>
      </c>
      <c r="K650" s="43">
        <f t="shared" si="88"/>
        <v>-150.08267810000004</v>
      </c>
      <c r="L650" s="22">
        <f t="shared" si="82"/>
        <v>9.8114272955737479E-16</v>
      </c>
      <c r="M650" s="24">
        <f t="shared" si="89"/>
        <v>1.2015267329559421E-11</v>
      </c>
      <c r="N650" s="9"/>
    </row>
    <row r="651" spans="1:14" x14ac:dyDescent="0.25">
      <c r="A651" s="2">
        <v>625</v>
      </c>
      <c r="B651" s="48">
        <f>'1. 50 MHz AWG Meas Data'!A627</f>
        <v>699779.53965199995</v>
      </c>
      <c r="C651" s="38">
        <f>'1. 50 MHz AWG Meas Data'!B627</f>
        <v>-137.357420875</v>
      </c>
      <c r="D651" s="38">
        <f t="shared" si="83"/>
        <v>-127.46042044139813</v>
      </c>
      <c r="E651" s="3">
        <f t="shared" si="84"/>
        <v>-153.79844961240676</v>
      </c>
      <c r="F651" s="42">
        <f t="shared" si="85"/>
        <v>-281.25887005380491</v>
      </c>
      <c r="G651" s="43">
        <f t="shared" si="81"/>
        <v>7.483641843724483E-29</v>
      </c>
      <c r="H651" s="42">
        <f>'7. JGEN 156.25 MHz Calcs'!C648</f>
        <v>-150.128838395</v>
      </c>
      <c r="I651" s="43">
        <f t="shared" si="86"/>
        <v>9.7076958371694502E-16</v>
      </c>
      <c r="J651" s="43">
        <f t="shared" si="87"/>
        <v>9.7076958371694502E-16</v>
      </c>
      <c r="K651" s="43">
        <f t="shared" si="88"/>
        <v>-150.12883839500003</v>
      </c>
      <c r="L651" s="22">
        <f t="shared" si="82"/>
        <v>9.7076958371694502E-16</v>
      </c>
      <c r="M651" s="24">
        <f t="shared" si="89"/>
        <v>1.2082236240888278E-11</v>
      </c>
      <c r="N651" s="9"/>
    </row>
    <row r="652" spans="1:14" x14ac:dyDescent="0.25">
      <c r="A652" s="2">
        <v>626</v>
      </c>
      <c r="B652" s="48">
        <f>'1. 50 MHz AWG Meas Data'!A628</f>
        <v>712382.39504199999</v>
      </c>
      <c r="C652" s="38">
        <f>'1. 50 MHz AWG Meas Data'!B628</f>
        <v>-137.39762739400001</v>
      </c>
      <c r="D652" s="38">
        <f t="shared" si="83"/>
        <v>-127.50062696039814</v>
      </c>
      <c r="E652" s="3">
        <f t="shared" si="84"/>
        <v>-154.10852713178375</v>
      </c>
      <c r="F652" s="42">
        <f t="shared" si="85"/>
        <v>-281.60915409218188</v>
      </c>
      <c r="G652" s="43">
        <f t="shared" si="81"/>
        <v>6.9037426009923561E-29</v>
      </c>
      <c r="H652" s="42">
        <f>'7. JGEN 156.25 MHz Calcs'!C649</f>
        <v>-150.185765202</v>
      </c>
      <c r="I652" s="43">
        <f t="shared" si="86"/>
        <v>9.5812788478825518E-16</v>
      </c>
      <c r="J652" s="43">
        <f t="shared" si="87"/>
        <v>9.5812788478825518E-16</v>
      </c>
      <c r="K652" s="43">
        <f t="shared" si="88"/>
        <v>-150.185765202</v>
      </c>
      <c r="L652" s="22">
        <f t="shared" si="82"/>
        <v>9.5812788478825518E-16</v>
      </c>
      <c r="M652" s="24">
        <f t="shared" si="89"/>
        <v>1.2154807928854097E-11</v>
      </c>
      <c r="N652" s="9"/>
    </row>
    <row r="653" spans="1:14" x14ac:dyDescent="0.25">
      <c r="A653" s="2">
        <v>627</v>
      </c>
      <c r="B653" s="48">
        <f>'1. 50 MHz AWG Meas Data'!A629</f>
        <v>725212.22472199996</v>
      </c>
      <c r="C653" s="38">
        <f>'1. 50 MHz AWG Meas Data'!B629</f>
        <v>-137.40673477999999</v>
      </c>
      <c r="D653" s="38">
        <f t="shared" si="83"/>
        <v>-127.50973434639812</v>
      </c>
      <c r="E653" s="3">
        <f t="shared" si="84"/>
        <v>-154.41860465116719</v>
      </c>
      <c r="F653" s="42">
        <f t="shared" si="85"/>
        <v>-281.92833899756533</v>
      </c>
      <c r="G653" s="43">
        <f t="shared" si="81"/>
        <v>6.4145486046690096E-29</v>
      </c>
      <c r="H653" s="42">
        <f>'7. JGEN 156.25 MHz Calcs'!C650</f>
        <v>-150.22564125599999</v>
      </c>
      <c r="I653" s="43">
        <f t="shared" si="86"/>
        <v>9.493708098373944E-16</v>
      </c>
      <c r="J653" s="43">
        <f t="shared" si="87"/>
        <v>9.493708098373944E-16</v>
      </c>
      <c r="K653" s="43">
        <f t="shared" si="88"/>
        <v>-150.22564125599999</v>
      </c>
      <c r="L653" s="22">
        <f t="shared" si="82"/>
        <v>9.493708098373944E-16</v>
      </c>
      <c r="M653" s="24">
        <f t="shared" si="89"/>
        <v>1.2236441683434676E-11</v>
      </c>
      <c r="N653" s="9"/>
    </row>
    <row r="654" spans="1:14" x14ac:dyDescent="0.25">
      <c r="A654" s="2">
        <v>628</v>
      </c>
      <c r="B654" s="48">
        <f>'1. 50 MHz AWG Meas Data'!A630</f>
        <v>738273.11644200003</v>
      </c>
      <c r="C654" s="38">
        <f>'1. 50 MHz AWG Meas Data'!B630</f>
        <v>-137.420514314</v>
      </c>
      <c r="D654" s="38">
        <f t="shared" si="83"/>
        <v>-127.52351388039813</v>
      </c>
      <c r="E654" s="3">
        <f t="shared" si="84"/>
        <v>-154.72868217054534</v>
      </c>
      <c r="F654" s="42">
        <f t="shared" si="85"/>
        <v>-282.25219605094344</v>
      </c>
      <c r="G654" s="43">
        <f t="shared" si="81"/>
        <v>5.9536101749705217E-29</v>
      </c>
      <c r="H654" s="42">
        <f>'7. JGEN 156.25 MHz Calcs'!C651</f>
        <v>-150.26921584799999</v>
      </c>
      <c r="I654" s="43">
        <f t="shared" si="86"/>
        <v>9.3989300013550069E-16</v>
      </c>
      <c r="J654" s="43">
        <f t="shared" si="87"/>
        <v>9.3989300013550069E-16</v>
      </c>
      <c r="K654" s="43">
        <f t="shared" si="88"/>
        <v>-150.26921584799999</v>
      </c>
      <c r="L654" s="22">
        <f t="shared" si="82"/>
        <v>9.3989300013550069E-16</v>
      </c>
      <c r="M654" s="24">
        <f t="shared" si="89"/>
        <v>1.2337735026285388E-11</v>
      </c>
      <c r="N654" s="9"/>
    </row>
    <row r="655" spans="1:14" x14ac:dyDescent="0.25">
      <c r="A655" s="2">
        <v>629</v>
      </c>
      <c r="B655" s="48">
        <f>'1. 50 MHz AWG Meas Data'!A631</f>
        <v>751569.23157199996</v>
      </c>
      <c r="C655" s="38">
        <f>'1. 50 MHz AWG Meas Data'!B631</f>
        <v>-137.41018905600001</v>
      </c>
      <c r="D655" s="38">
        <f t="shared" si="83"/>
        <v>-127.51318862239813</v>
      </c>
      <c r="E655" s="3">
        <f t="shared" si="84"/>
        <v>-155.03875968992196</v>
      </c>
      <c r="F655" s="42">
        <f t="shared" si="85"/>
        <v>-282.55194831232006</v>
      </c>
      <c r="G655" s="43">
        <f t="shared" si="81"/>
        <v>5.5565492594050406E-29</v>
      </c>
      <c r="H655" s="42">
        <f>'7. JGEN 156.25 MHz Calcs'!C652</f>
        <v>-150.326621991</v>
      </c>
      <c r="I655" s="43">
        <f t="shared" si="86"/>
        <v>9.2755100624916762E-16</v>
      </c>
      <c r="J655" s="43">
        <f t="shared" si="87"/>
        <v>9.2755100624916762E-16</v>
      </c>
      <c r="K655" s="43">
        <f t="shared" si="88"/>
        <v>-150.326621991</v>
      </c>
      <c r="L655" s="22">
        <f t="shared" si="82"/>
        <v>9.2755100624916762E-16</v>
      </c>
      <c r="M655" s="24">
        <f t="shared" si="89"/>
        <v>1.2414875253859438E-11</v>
      </c>
      <c r="N655" s="9"/>
    </row>
    <row r="656" spans="1:14" x14ac:dyDescent="0.25">
      <c r="A656" s="2">
        <v>630</v>
      </c>
      <c r="B656" s="48">
        <f>'1. 50 MHz AWG Meas Data'!A632</f>
        <v>765104.80642699997</v>
      </c>
      <c r="C656" s="38">
        <f>'1. 50 MHz AWG Meas Data'!B632</f>
        <v>-137.401762542</v>
      </c>
      <c r="D656" s="38">
        <f t="shared" si="83"/>
        <v>-127.50476210839813</v>
      </c>
      <c r="E656" s="3">
        <f t="shared" si="84"/>
        <v>-155.34883720929514</v>
      </c>
      <c r="F656" s="42">
        <f t="shared" si="85"/>
        <v>-282.85359931769324</v>
      </c>
      <c r="G656" s="43">
        <f t="shared" si="81"/>
        <v>5.1837024931485165E-29</v>
      </c>
      <c r="H656" s="42">
        <f>'7. JGEN 156.25 MHz Calcs'!C653</f>
        <v>-150.35994173</v>
      </c>
      <c r="I656" s="43">
        <f t="shared" si="86"/>
        <v>9.2046192165826729E-16</v>
      </c>
      <c r="J656" s="43">
        <f t="shared" si="87"/>
        <v>9.2046192165826729E-16</v>
      </c>
      <c r="K656" s="43">
        <f t="shared" si="88"/>
        <v>-150.35994173</v>
      </c>
      <c r="L656" s="22">
        <f t="shared" si="82"/>
        <v>9.2046192165826729E-16</v>
      </c>
      <c r="M656" s="24">
        <f t="shared" si="89"/>
        <v>1.2506958659349415E-11</v>
      </c>
      <c r="N656" s="9"/>
    </row>
    <row r="657" spans="1:14" x14ac:dyDescent="0.25">
      <c r="A657" s="2">
        <v>631</v>
      </c>
      <c r="B657" s="48">
        <f>'1. 50 MHz AWG Meas Data'!A633</f>
        <v>778884.15361799998</v>
      </c>
      <c r="C657" s="38">
        <f>'1. 50 MHz AWG Meas Data'!B633</f>
        <v>-137.40807386200001</v>
      </c>
      <c r="D657" s="38">
        <f t="shared" si="83"/>
        <v>-127.51107342839813</v>
      </c>
      <c r="E657" s="3">
        <f t="shared" si="84"/>
        <v>-155.65891472868583</v>
      </c>
      <c r="F657" s="42">
        <f t="shared" si="85"/>
        <v>-283.16998815708394</v>
      </c>
      <c r="G657" s="43">
        <f t="shared" si="81"/>
        <v>4.8194911186588094E-29</v>
      </c>
      <c r="H657" s="42">
        <f>'7. JGEN 156.25 MHz Calcs'!C654</f>
        <v>-150.41010290200001</v>
      </c>
      <c r="I657" s="43">
        <f t="shared" si="86"/>
        <v>9.0989171334696127E-16</v>
      </c>
      <c r="J657" s="43">
        <f t="shared" si="87"/>
        <v>9.0989171334696127E-16</v>
      </c>
      <c r="K657" s="43">
        <f t="shared" si="88"/>
        <v>-150.41010290200003</v>
      </c>
      <c r="L657" s="22">
        <f t="shared" si="82"/>
        <v>9.0989171334696127E-16</v>
      </c>
      <c r="M657" s="24">
        <f t="shared" si="89"/>
        <v>1.2610539109522975E-11</v>
      </c>
      <c r="N657" s="9"/>
    </row>
    <row r="658" spans="1:14" x14ac:dyDescent="0.25">
      <c r="A658" s="2">
        <v>632</v>
      </c>
      <c r="B658" s="48">
        <f>'1. 50 MHz AWG Meas Data'!A634</f>
        <v>792911.66342300002</v>
      </c>
      <c r="C658" s="38">
        <f>'1. 50 MHz AWG Meas Data'!B634</f>
        <v>-137.32195811700001</v>
      </c>
      <c r="D658" s="38">
        <f t="shared" si="83"/>
        <v>-127.42495768339813</v>
      </c>
      <c r="E658" s="3">
        <f t="shared" si="84"/>
        <v>-155.96899224806899</v>
      </c>
      <c r="F658" s="42">
        <f t="shared" si="85"/>
        <v>-283.39394993146709</v>
      </c>
      <c r="G658" s="43">
        <f t="shared" si="81"/>
        <v>4.5772539365604411E-29</v>
      </c>
      <c r="H658" s="42">
        <f>'7. JGEN 156.25 MHz Calcs'!C655</f>
        <v>-150.45848681999999</v>
      </c>
      <c r="I658" s="43">
        <f t="shared" si="86"/>
        <v>8.9981104139516316E-16</v>
      </c>
      <c r="J658" s="43">
        <f t="shared" si="87"/>
        <v>8.9981104139516316E-16</v>
      </c>
      <c r="K658" s="43">
        <f t="shared" si="88"/>
        <v>-150.45848682000002</v>
      </c>
      <c r="L658" s="22">
        <f t="shared" si="82"/>
        <v>8.9981104139516316E-16</v>
      </c>
      <c r="M658" s="24">
        <f t="shared" si="89"/>
        <v>1.2692811568140363E-11</v>
      </c>
      <c r="N658" s="9"/>
    </row>
    <row r="659" spans="1:14" x14ac:dyDescent="0.25">
      <c r="A659" s="2">
        <v>633</v>
      </c>
      <c r="B659" s="48">
        <f>'1. 50 MHz AWG Meas Data'!A635</f>
        <v>807191.80518899998</v>
      </c>
      <c r="C659" s="38">
        <f>'1. 50 MHz AWG Meas Data'!B635</f>
        <v>-137.36854208</v>
      </c>
      <c r="D659" s="38">
        <f t="shared" si="83"/>
        <v>-127.47154164639812</v>
      </c>
      <c r="E659" s="3">
        <f t="shared" si="84"/>
        <v>-156.27906976744637</v>
      </c>
      <c r="F659" s="42">
        <f t="shared" si="85"/>
        <v>-283.75061141384447</v>
      </c>
      <c r="G659" s="43">
        <f t="shared" si="81"/>
        <v>4.2163713980716545E-29</v>
      </c>
      <c r="H659" s="42">
        <f>'7. JGEN 156.25 MHz Calcs'!C656</f>
        <v>-150.52607122800001</v>
      </c>
      <c r="I659" s="43">
        <f t="shared" si="86"/>
        <v>8.8591667706461378E-16</v>
      </c>
      <c r="J659" s="43">
        <f t="shared" si="87"/>
        <v>8.8591667706461378E-16</v>
      </c>
      <c r="K659" s="43">
        <f t="shared" si="88"/>
        <v>-150.52607122800003</v>
      </c>
      <c r="L659" s="22">
        <f t="shared" si="82"/>
        <v>8.8591667706461378E-16</v>
      </c>
      <c r="M659" s="24">
        <f t="shared" si="89"/>
        <v>1.2750222487540638E-11</v>
      </c>
      <c r="N659" s="9"/>
    </row>
    <row r="660" spans="1:14" x14ac:dyDescent="0.25">
      <c r="A660" s="2">
        <v>634</v>
      </c>
      <c r="B660" s="48">
        <f>'1. 50 MHz AWG Meas Data'!A636</f>
        <v>821729.12875499995</v>
      </c>
      <c r="C660" s="38">
        <f>'1. 50 MHz AWG Meas Data'!B636</f>
        <v>-137.375976831</v>
      </c>
      <c r="D660" s="38">
        <f t="shared" si="83"/>
        <v>-127.47897639739813</v>
      </c>
      <c r="E660" s="3">
        <f t="shared" si="84"/>
        <v>-156.58914728682331</v>
      </c>
      <c r="F660" s="42">
        <f t="shared" si="85"/>
        <v>-284.0681236842214</v>
      </c>
      <c r="G660" s="43">
        <f t="shared" si="81"/>
        <v>3.9191116092309631E-29</v>
      </c>
      <c r="H660" s="42">
        <f>'7. JGEN 156.25 MHz Calcs'!C657</f>
        <v>-150.59288018500001</v>
      </c>
      <c r="I660" s="43">
        <f t="shared" si="86"/>
        <v>8.7239261696535069E-16</v>
      </c>
      <c r="J660" s="43">
        <f t="shared" si="87"/>
        <v>8.7239261696535069E-16</v>
      </c>
      <c r="K660" s="43">
        <f t="shared" si="88"/>
        <v>-150.59288018500004</v>
      </c>
      <c r="L660" s="22">
        <f t="shared" si="82"/>
        <v>8.7239261696535069E-16</v>
      </c>
      <c r="M660" s="24">
        <f t="shared" si="89"/>
        <v>1.2780555568209293E-11</v>
      </c>
      <c r="N660" s="9"/>
    </row>
    <row r="661" spans="1:14" x14ac:dyDescent="0.25">
      <c r="A661" s="2">
        <v>635</v>
      </c>
      <c r="B661" s="48">
        <f>'1. 50 MHz AWG Meas Data'!A637</f>
        <v>836528.26590100001</v>
      </c>
      <c r="C661" s="38">
        <f>'1. 50 MHz AWG Meas Data'!B637</f>
        <v>-137.37120376799999</v>
      </c>
      <c r="D661" s="38">
        <f t="shared" si="83"/>
        <v>-127.47420333439811</v>
      </c>
      <c r="E661" s="3">
        <f t="shared" si="84"/>
        <v>-156.89922480619512</v>
      </c>
      <c r="F661" s="42">
        <f t="shared" si="85"/>
        <v>-284.37342814059321</v>
      </c>
      <c r="G661" s="43">
        <f t="shared" si="81"/>
        <v>3.6530632010991123E-29</v>
      </c>
      <c r="H661" s="42">
        <f>'7. JGEN 156.25 MHz Calcs'!C658</f>
        <v>-150.64454466800001</v>
      </c>
      <c r="I661" s="43">
        <f t="shared" si="86"/>
        <v>8.6207595751775848E-16</v>
      </c>
      <c r="J661" s="43">
        <f t="shared" si="87"/>
        <v>8.6207595751775848E-16</v>
      </c>
      <c r="K661" s="43">
        <f t="shared" si="88"/>
        <v>-150.64454466800004</v>
      </c>
      <c r="L661" s="22">
        <f t="shared" si="82"/>
        <v>8.6207595751775848E-16</v>
      </c>
      <c r="M661" s="24">
        <f t="shared" si="89"/>
        <v>1.283431915460137E-11</v>
      </c>
      <c r="N661" s="9"/>
    </row>
    <row r="662" spans="1:14" x14ac:dyDescent="0.25">
      <c r="A662" s="2">
        <v>636</v>
      </c>
      <c r="B662" s="48">
        <f>'1. 50 MHz AWG Meas Data'!A638</f>
        <v>851593.93182499998</v>
      </c>
      <c r="C662" s="38">
        <f>'1. 50 MHz AWG Meas Data'!B638</f>
        <v>-137.37660711300001</v>
      </c>
      <c r="D662" s="38">
        <f t="shared" si="83"/>
        <v>-127.47960667939813</v>
      </c>
      <c r="E662" s="3">
        <f t="shared" si="84"/>
        <v>-157.20930232557356</v>
      </c>
      <c r="F662" s="42">
        <f t="shared" si="85"/>
        <v>-284.68890900497172</v>
      </c>
      <c r="G662" s="43">
        <f t="shared" si="81"/>
        <v>3.3971060087426396E-29</v>
      </c>
      <c r="H662" s="42">
        <f>'7. JGEN 156.25 MHz Calcs'!C659</f>
        <v>-150.697626493</v>
      </c>
      <c r="I662" s="43">
        <f t="shared" si="86"/>
        <v>8.5160332945325605E-16</v>
      </c>
      <c r="J662" s="43">
        <f t="shared" si="87"/>
        <v>8.5160332945325605E-16</v>
      </c>
      <c r="K662" s="43">
        <f t="shared" si="88"/>
        <v>-150.697626493</v>
      </c>
      <c r="L662" s="22">
        <f t="shared" si="82"/>
        <v>8.5160332945325605E-16</v>
      </c>
      <c r="M662" s="24">
        <f t="shared" si="89"/>
        <v>1.2908859819191891E-11</v>
      </c>
      <c r="N662" s="9"/>
    </row>
    <row r="663" spans="1:14" x14ac:dyDescent="0.25">
      <c r="A663" s="2">
        <v>637</v>
      </c>
      <c r="B663" s="48">
        <f>'1. 50 MHz AWG Meas Data'!A639</f>
        <v>866930.92664399999</v>
      </c>
      <c r="C663" s="38">
        <f>'1. 50 MHz AWG Meas Data'!B639</f>
        <v>-137.38513502199999</v>
      </c>
      <c r="D663" s="38">
        <f t="shared" si="83"/>
        <v>-127.48813458839811</v>
      </c>
      <c r="E663" s="3">
        <f t="shared" si="84"/>
        <v>-157.51937984495896</v>
      </c>
      <c r="F663" s="42">
        <f t="shared" si="85"/>
        <v>-285.00751443335707</v>
      </c>
      <c r="G663" s="43">
        <f t="shared" si="81"/>
        <v>3.1568108214903613E-29</v>
      </c>
      <c r="H663" s="42">
        <f>'7. JGEN 156.25 MHz Calcs'!C660</f>
        <v>-150.75859385000001</v>
      </c>
      <c r="I663" s="43">
        <f t="shared" si="86"/>
        <v>8.3973182920327021E-16</v>
      </c>
      <c r="J663" s="43">
        <f t="shared" si="87"/>
        <v>8.3973182920327021E-16</v>
      </c>
      <c r="K663" s="43">
        <f t="shared" si="88"/>
        <v>-150.75859385000001</v>
      </c>
      <c r="L663" s="22">
        <f t="shared" si="82"/>
        <v>8.3973182920327021E-16</v>
      </c>
      <c r="M663" s="24">
        <f t="shared" si="89"/>
        <v>1.2969999282753854E-11</v>
      </c>
      <c r="N663" s="9"/>
    </row>
    <row r="664" spans="1:14" x14ac:dyDescent="0.25">
      <c r="A664" s="2">
        <v>638</v>
      </c>
      <c r="B664" s="48">
        <f>'1. 50 MHz AWG Meas Data'!A640</f>
        <v>882544.13692299998</v>
      </c>
      <c r="C664" s="38">
        <f>'1. 50 MHz AWG Meas Data'!B640</f>
        <v>-137.377621417</v>
      </c>
      <c r="D664" s="38">
        <f t="shared" si="83"/>
        <v>-127.48062098339813</v>
      </c>
      <c r="E664" s="3">
        <f t="shared" si="84"/>
        <v>-157.82945736433359</v>
      </c>
      <c r="F664" s="42">
        <f t="shared" si="85"/>
        <v>-285.31007834773175</v>
      </c>
      <c r="G664" s="43">
        <f t="shared" si="81"/>
        <v>2.9443685162287144E-29</v>
      </c>
      <c r="H664" s="42">
        <f>'7. JGEN 156.25 MHz Calcs'!C661</f>
        <v>-150.81907325399999</v>
      </c>
      <c r="I664" s="43">
        <f t="shared" si="86"/>
        <v>8.2811885809665528E-16</v>
      </c>
      <c r="J664" s="43">
        <f t="shared" si="87"/>
        <v>8.2811885809665528E-16</v>
      </c>
      <c r="K664" s="43">
        <f t="shared" si="88"/>
        <v>-150.81907325400002</v>
      </c>
      <c r="L664" s="22">
        <f t="shared" si="82"/>
        <v>8.2811885809665528E-16</v>
      </c>
      <c r="M664" s="24">
        <f t="shared" si="89"/>
        <v>1.3020251747394199E-11</v>
      </c>
      <c r="N664" s="9"/>
    </row>
    <row r="665" spans="1:14" x14ac:dyDescent="0.25">
      <c r="A665" s="2">
        <v>639</v>
      </c>
      <c r="B665" s="48">
        <f>'1. 50 MHz AWG Meas Data'!A641</f>
        <v>898438.53723500005</v>
      </c>
      <c r="C665" s="38">
        <f>'1. 50 MHz AWG Meas Data'!B641</f>
        <v>-137.38754505899999</v>
      </c>
      <c r="D665" s="38">
        <f t="shared" si="83"/>
        <v>-127.49054462539812</v>
      </c>
      <c r="E665" s="3">
        <f t="shared" si="84"/>
        <v>-158.13953488372283</v>
      </c>
      <c r="F665" s="42">
        <f t="shared" si="85"/>
        <v>-285.63007950912095</v>
      </c>
      <c r="G665" s="43">
        <f t="shared" si="81"/>
        <v>2.7352186504180213E-29</v>
      </c>
      <c r="H665" s="42">
        <f>'7. JGEN 156.25 MHz Calcs'!C662</f>
        <v>-150.876140687</v>
      </c>
      <c r="I665" s="43">
        <f t="shared" si="86"/>
        <v>8.1730834135313712E-16</v>
      </c>
      <c r="J665" s="43">
        <f t="shared" si="87"/>
        <v>8.1730834135313712E-16</v>
      </c>
      <c r="K665" s="43">
        <f t="shared" si="88"/>
        <v>-150.87614068700003</v>
      </c>
      <c r="L665" s="22">
        <f t="shared" si="82"/>
        <v>8.1730834135313712E-16</v>
      </c>
      <c r="M665" s="24">
        <f t="shared" si="89"/>
        <v>1.3076539296154092E-11</v>
      </c>
      <c r="N665" s="9"/>
    </row>
    <row r="666" spans="1:14" x14ac:dyDescent="0.25">
      <c r="A666" s="2">
        <v>640</v>
      </c>
      <c r="B666" s="48">
        <f>'1. 50 MHz AWG Meas Data'!A642</f>
        <v>914619.19174100005</v>
      </c>
      <c r="C666" s="38">
        <f>'1. 50 MHz AWG Meas Data'!B642</f>
        <v>-137.392684457</v>
      </c>
      <c r="D666" s="38">
        <f t="shared" si="83"/>
        <v>-127.49568402339813</v>
      </c>
      <c r="E666" s="3">
        <f t="shared" si="84"/>
        <v>-158.44961240309715</v>
      </c>
      <c r="F666" s="42">
        <f t="shared" si="85"/>
        <v>-285.94529642649525</v>
      </c>
      <c r="G666" s="43">
        <f t="shared" ref="G666:G729" si="90">10^(F666/10)</f>
        <v>2.5437261658797967E-29</v>
      </c>
      <c r="H666" s="42">
        <f>'7. JGEN 156.25 MHz Calcs'!C663</f>
        <v>-150.94808693900001</v>
      </c>
      <c r="I666" s="43">
        <f t="shared" si="86"/>
        <v>8.0388015226580231E-16</v>
      </c>
      <c r="J666" s="43">
        <f t="shared" si="87"/>
        <v>8.0388015226580231E-16</v>
      </c>
      <c r="K666" s="43">
        <f t="shared" si="88"/>
        <v>-150.94808693900004</v>
      </c>
      <c r="L666" s="22">
        <f t="shared" ref="L666:L729" si="91">IF($B666&gt;=$C$13, IF($B666&lt;=$C$14,J666,0),0)</f>
        <v>8.0388015226580231E-16</v>
      </c>
      <c r="M666" s="24">
        <f t="shared" si="89"/>
        <v>1.3115945452175315E-11</v>
      </c>
      <c r="N666" s="9"/>
    </row>
    <row r="667" spans="1:14" x14ac:dyDescent="0.25">
      <c r="A667" s="2">
        <v>641</v>
      </c>
      <c r="B667" s="48">
        <f>'1. 50 MHz AWG Meas Data'!A643</f>
        <v>931091.25580899999</v>
      </c>
      <c r="C667" s="38">
        <f>'1. 50 MHz AWG Meas Data'!B643</f>
        <v>-137.38065508299999</v>
      </c>
      <c r="D667" s="38">
        <f t="shared" ref="D667:D730" si="92">C667+$C$11</f>
        <v>-127.48365464939812</v>
      </c>
      <c r="E667" s="3">
        <f t="shared" ref="E667:E730" si="93">IF(B667&lt;=$C$17,0,-1*$C$18*LOG10(B667/$C$17))</f>
        <v>-158.75968992247928</v>
      </c>
      <c r="F667" s="42">
        <f t="shared" ref="F667:F730" si="94">D667+E667</f>
        <v>-286.2433445718774</v>
      </c>
      <c r="G667" s="43">
        <f t="shared" si="90"/>
        <v>2.3750105482164018E-29</v>
      </c>
      <c r="H667" s="42">
        <f>'7. JGEN 156.25 MHz Calcs'!C664</f>
        <v>-151.016257892</v>
      </c>
      <c r="I667" s="43">
        <f t="shared" ref="I667:I730" si="95">10^(H667/10)</f>
        <v>7.9136021158864849E-16</v>
      </c>
      <c r="J667" s="43">
        <f t="shared" ref="J667:J730" si="96">SQRT(G667^2+I667^2)</f>
        <v>7.9136021158864849E-16</v>
      </c>
      <c r="K667" s="43">
        <f t="shared" ref="K667:K730" si="97">10*LOG10(J667)</f>
        <v>-151.01625789200003</v>
      </c>
      <c r="L667" s="22">
        <f t="shared" si="91"/>
        <v>7.9136021158864849E-16</v>
      </c>
      <c r="M667" s="24">
        <f t="shared" si="89"/>
        <v>1.3138450738635031E-11</v>
      </c>
      <c r="N667" s="9"/>
    </row>
    <row r="668" spans="1:14" x14ac:dyDescent="0.25">
      <c r="A668" s="2">
        <v>642</v>
      </c>
      <c r="B668" s="48">
        <f>'1. 50 MHz AWG Meas Data'!A644</f>
        <v>947859.97765200003</v>
      </c>
      <c r="C668" s="38">
        <f>'1. 50 MHz AWG Meas Data'!B644</f>
        <v>-137.36610846799999</v>
      </c>
      <c r="D668" s="38">
        <f t="shared" si="92"/>
        <v>-127.46910803439812</v>
      </c>
      <c r="E668" s="3">
        <f t="shared" si="93"/>
        <v>-159.0697674418561</v>
      </c>
      <c r="F668" s="42">
        <f t="shared" si="94"/>
        <v>-286.53887547625425</v>
      </c>
      <c r="G668" s="43">
        <f t="shared" si="90"/>
        <v>2.2187708543416364E-29</v>
      </c>
      <c r="H668" s="42">
        <f>'7. JGEN 156.25 MHz Calcs'!C665</f>
        <v>-151.06810281200001</v>
      </c>
      <c r="I668" s="43">
        <f t="shared" si="95"/>
        <v>7.8196932834626512E-16</v>
      </c>
      <c r="J668" s="43">
        <f t="shared" si="96"/>
        <v>7.8196932834626512E-16</v>
      </c>
      <c r="K668" s="43">
        <f t="shared" si="97"/>
        <v>-151.06810281200003</v>
      </c>
      <c r="L668" s="22">
        <f t="shared" si="91"/>
        <v>7.8196932834626512E-16</v>
      </c>
      <c r="M668" s="24">
        <f t="shared" ref="M668:M731" si="98">((L668+L667)/2)*($B668-$B667)</f>
        <v>1.3191362711271892E-11</v>
      </c>
      <c r="N668" s="9"/>
    </row>
    <row r="669" spans="1:14" x14ac:dyDescent="0.25">
      <c r="A669" s="2">
        <v>643</v>
      </c>
      <c r="B669" s="48">
        <f>'1. 50 MHz AWG Meas Data'!A645</f>
        <v>964930.70000299998</v>
      </c>
      <c r="C669" s="38">
        <f>'1. 50 MHz AWG Meas Data'!B645</f>
        <v>-137.304751358</v>
      </c>
      <c r="D669" s="38">
        <f t="shared" si="92"/>
        <v>-127.40775092439813</v>
      </c>
      <c r="E669" s="3">
        <f t="shared" si="93"/>
        <v>-159.37984496123292</v>
      </c>
      <c r="F669" s="42">
        <f t="shared" si="94"/>
        <v>-286.78759588563105</v>
      </c>
      <c r="G669" s="43">
        <f t="shared" si="90"/>
        <v>2.0952720099730095E-29</v>
      </c>
      <c r="H669" s="42">
        <f>'7. JGEN 156.25 MHz Calcs'!C666</f>
        <v>-151.136058453</v>
      </c>
      <c r="I669" s="43">
        <f t="shared" si="95"/>
        <v>7.6982880050243433E-16</v>
      </c>
      <c r="J669" s="43">
        <f t="shared" si="96"/>
        <v>7.6982880050243433E-16</v>
      </c>
      <c r="K669" s="43">
        <f t="shared" si="97"/>
        <v>-151.136058453</v>
      </c>
      <c r="L669" s="22">
        <f t="shared" si="91"/>
        <v>7.6982880050243433E-16</v>
      </c>
      <c r="M669" s="24">
        <f t="shared" si="98"/>
        <v>1.3245157501188693E-11</v>
      </c>
      <c r="N669" s="9"/>
    </row>
    <row r="670" spans="1:14" x14ac:dyDescent="0.25">
      <c r="A670" s="2">
        <v>644</v>
      </c>
      <c r="B670" s="48">
        <f>'1. 50 MHz AWG Meas Data'!A646</f>
        <v>982308.86181699997</v>
      </c>
      <c r="C670" s="38">
        <f>'1. 50 MHz AWG Meas Data'!B646</f>
        <v>-136.97042675899999</v>
      </c>
      <c r="D670" s="38">
        <f t="shared" si="92"/>
        <v>-127.07342632539812</v>
      </c>
      <c r="E670" s="3">
        <f t="shared" si="93"/>
        <v>-159.68992248062736</v>
      </c>
      <c r="F670" s="42">
        <f t="shared" si="94"/>
        <v>-286.76334880602548</v>
      </c>
      <c r="G670" s="43">
        <f t="shared" si="90"/>
        <v>2.1070028322832632E-29</v>
      </c>
      <c r="H670" s="42">
        <f>'7. JGEN 156.25 MHz Calcs'!C667</f>
        <v>-151.20126255400001</v>
      </c>
      <c r="I670" s="43">
        <f t="shared" si="95"/>
        <v>7.5835707811056926E-16</v>
      </c>
      <c r="J670" s="43">
        <f t="shared" si="96"/>
        <v>7.5835707811056926E-16</v>
      </c>
      <c r="K670" s="43">
        <f t="shared" si="97"/>
        <v>-151.20126255400004</v>
      </c>
      <c r="L670" s="22">
        <f t="shared" si="91"/>
        <v>7.5835707811056926E-16</v>
      </c>
      <c r="M670" s="24">
        <f t="shared" si="98"/>
        <v>1.3278530740203262E-11</v>
      </c>
      <c r="N670" s="9"/>
    </row>
    <row r="671" spans="1:14" x14ac:dyDescent="0.25">
      <c r="A671" s="2">
        <v>645</v>
      </c>
      <c r="B671" s="48">
        <f>'1. 50 MHz AWG Meas Data'!A647</f>
        <v>1000000</v>
      </c>
      <c r="C671" s="38">
        <f>'1. 50 MHz AWG Meas Data'!B647</f>
        <v>-136.858855793</v>
      </c>
      <c r="D671" s="38">
        <f t="shared" si="92"/>
        <v>-126.96185535939813</v>
      </c>
      <c r="E671" s="3">
        <f t="shared" si="93"/>
        <v>-160</v>
      </c>
      <c r="F671" s="42">
        <f t="shared" si="94"/>
        <v>-286.9618553593981</v>
      </c>
      <c r="G671" s="43">
        <f t="shared" si="90"/>
        <v>2.012864145852306E-29</v>
      </c>
      <c r="H671" s="42">
        <f>'7. JGEN 156.25 MHz Calcs'!C668</f>
        <v>-151.290429762</v>
      </c>
      <c r="I671" s="43">
        <f t="shared" si="95"/>
        <v>7.4294561506711537E-16</v>
      </c>
      <c r="J671" s="43">
        <f t="shared" si="96"/>
        <v>7.4294561506711537E-16</v>
      </c>
      <c r="K671" s="43">
        <f t="shared" si="97"/>
        <v>-151.290429762</v>
      </c>
      <c r="L671" s="22">
        <f t="shared" si="91"/>
        <v>7.4294561506711537E-16</v>
      </c>
      <c r="M671" s="24">
        <f t="shared" si="98"/>
        <v>1.327987669975826E-11</v>
      </c>
      <c r="N671" s="9"/>
    </row>
    <row r="672" spans="1:14" x14ac:dyDescent="0.25">
      <c r="A672" s="2">
        <v>646</v>
      </c>
      <c r="B672" s="48">
        <f>'1. 50 MHz AWG Meas Data'!A648</f>
        <v>1018009.75118</v>
      </c>
      <c r="C672" s="38">
        <f>'1. 50 MHz AWG Meas Data'!B648</f>
        <v>-137.30477671400001</v>
      </c>
      <c r="D672" s="38">
        <f t="shared" si="92"/>
        <v>-127.40777628039814</v>
      </c>
      <c r="E672" s="3">
        <f t="shared" si="93"/>
        <v>-160.31007751937668</v>
      </c>
      <c r="F672" s="42">
        <f t="shared" si="94"/>
        <v>-287.71785379977484</v>
      </c>
      <c r="G672" s="43">
        <f t="shared" si="90"/>
        <v>1.6912765216535473E-29</v>
      </c>
      <c r="H672" s="42">
        <f>'7. JGEN 156.25 MHz Calcs'!C669</f>
        <v>-151.39042702</v>
      </c>
      <c r="I672" s="43">
        <f t="shared" si="95"/>
        <v>7.2603456658494162E-16</v>
      </c>
      <c r="J672" s="43">
        <f t="shared" si="96"/>
        <v>7.2603456658494162E-16</v>
      </c>
      <c r="K672" s="43">
        <f t="shared" si="97"/>
        <v>-151.39042702000003</v>
      </c>
      <c r="L672" s="22">
        <f t="shared" si="91"/>
        <v>7.2603456658494162E-16</v>
      </c>
      <c r="M672" s="24">
        <f t="shared" si="98"/>
        <v>1.3227983779952389E-11</v>
      </c>
      <c r="N672" s="9"/>
    </row>
    <row r="673" spans="1:14" x14ac:dyDescent="0.25">
      <c r="A673" s="2">
        <v>647</v>
      </c>
      <c r="B673" s="48">
        <f>'1. 50 MHz AWG Meas Data'!A649</f>
        <v>1036343.8535</v>
      </c>
      <c r="C673" s="38">
        <f>'1. 50 MHz AWG Meas Data'!B649</f>
        <v>-137.335726083</v>
      </c>
      <c r="D673" s="38">
        <f t="shared" si="92"/>
        <v>-127.43872564939812</v>
      </c>
      <c r="E673" s="3">
        <f t="shared" si="93"/>
        <v>-160.62015503879419</v>
      </c>
      <c r="F673" s="42">
        <f t="shared" si="94"/>
        <v>-288.05888068819229</v>
      </c>
      <c r="G673" s="43">
        <f t="shared" si="90"/>
        <v>1.563550566273513E-29</v>
      </c>
      <c r="H673" s="42">
        <f>'7. JGEN 156.25 MHz Calcs'!C670</f>
        <v>-151.467842464</v>
      </c>
      <c r="I673" s="43">
        <f t="shared" si="95"/>
        <v>7.1320725709379265E-16</v>
      </c>
      <c r="J673" s="43">
        <f t="shared" si="96"/>
        <v>7.1320725709379265E-16</v>
      </c>
      <c r="K673" s="43">
        <f t="shared" si="97"/>
        <v>-151.467842464</v>
      </c>
      <c r="L673" s="22">
        <f t="shared" si="91"/>
        <v>7.1320725709379265E-16</v>
      </c>
      <c r="M673" s="24">
        <f t="shared" si="98"/>
        <v>1.3193603429274619E-11</v>
      </c>
      <c r="N673" s="9"/>
    </row>
    <row r="674" spans="1:14" x14ac:dyDescent="0.25">
      <c r="A674" s="2">
        <v>648</v>
      </c>
      <c r="B674" s="48">
        <f>'1. 50 MHz AWG Meas Data'!A650</f>
        <v>1055008.1484399999</v>
      </c>
      <c r="C674" s="38">
        <f>'1. 50 MHz AWG Meas Data'!B650</f>
        <v>-137.18607241800001</v>
      </c>
      <c r="D674" s="38">
        <f t="shared" si="92"/>
        <v>-127.28907198439813</v>
      </c>
      <c r="E674" s="3">
        <f t="shared" si="93"/>
        <v>-160.93023255819631</v>
      </c>
      <c r="F674" s="42">
        <f t="shared" si="94"/>
        <v>-288.21930454259444</v>
      </c>
      <c r="G674" s="43">
        <f t="shared" si="90"/>
        <v>1.5068483460055568E-29</v>
      </c>
      <c r="H674" s="42">
        <f>'7. JGEN 156.25 MHz Calcs'!C671</f>
        <v>-151.551446373</v>
      </c>
      <c r="I674" s="43">
        <f t="shared" si="95"/>
        <v>6.9960895964759407E-16</v>
      </c>
      <c r="J674" s="43">
        <f t="shared" si="96"/>
        <v>6.9960895964759407E-16</v>
      </c>
      <c r="K674" s="43">
        <f t="shared" si="97"/>
        <v>-151.55144637300003</v>
      </c>
      <c r="L674" s="22">
        <f t="shared" si="91"/>
        <v>6.9960895964759407E-16</v>
      </c>
      <c r="M674" s="24">
        <f t="shared" si="98"/>
        <v>1.3184609282638057E-11</v>
      </c>
      <c r="N674" s="9"/>
    </row>
    <row r="675" spans="1:14" x14ac:dyDescent="0.25">
      <c r="A675" s="2">
        <v>649</v>
      </c>
      <c r="B675" s="48">
        <f>'1. 50 MHz AWG Meas Data'!A651</f>
        <v>1074008.58268</v>
      </c>
      <c r="C675" s="38">
        <f>'1. 50 MHz AWG Meas Data'!B651</f>
        <v>-137.31087571899999</v>
      </c>
      <c r="D675" s="38">
        <f t="shared" si="92"/>
        <v>-127.41387528539812</v>
      </c>
      <c r="E675" s="3">
        <f t="shared" si="93"/>
        <v>-161.24031007747146</v>
      </c>
      <c r="F675" s="42">
        <f t="shared" si="94"/>
        <v>-288.65418536286961</v>
      </c>
      <c r="G675" s="43">
        <f t="shared" si="90"/>
        <v>1.363268700257836E-29</v>
      </c>
      <c r="H675" s="42">
        <f>'7. JGEN 156.25 MHz Calcs'!C672</f>
        <v>-151.62999765999999</v>
      </c>
      <c r="I675" s="43">
        <f t="shared" si="95"/>
        <v>6.8706881021018011E-16</v>
      </c>
      <c r="J675" s="43">
        <f t="shared" si="96"/>
        <v>6.8706881021018011E-16</v>
      </c>
      <c r="K675" s="43">
        <f t="shared" si="97"/>
        <v>-151.62999766000002</v>
      </c>
      <c r="L675" s="22">
        <f t="shared" si="91"/>
        <v>6.8706881021018011E-16</v>
      </c>
      <c r="M675" s="24">
        <f t="shared" si="98"/>
        <v>1.3173739889126309E-11</v>
      </c>
      <c r="N675" s="9"/>
    </row>
    <row r="676" spans="1:14" x14ac:dyDescent="0.25">
      <c r="A676" s="2">
        <v>650</v>
      </c>
      <c r="B676" s="48">
        <f>'1. 50 MHz AWG Meas Data'!A652</f>
        <v>1093351.2100200001</v>
      </c>
      <c r="C676" s="38">
        <f>'1. 50 MHz AWG Meas Data'!B652</f>
        <v>-137.35046108500001</v>
      </c>
      <c r="D676" s="38">
        <f t="shared" si="92"/>
        <v>-127.45346065139813</v>
      </c>
      <c r="E676" s="3">
        <f t="shared" si="93"/>
        <v>-161.55038759686008</v>
      </c>
      <c r="F676" s="42">
        <f t="shared" si="94"/>
        <v>-289.00384824825824</v>
      </c>
      <c r="G676" s="43">
        <f t="shared" si="90"/>
        <v>1.2578103822570758E-29</v>
      </c>
      <c r="H676" s="42">
        <f>'7. JGEN 156.25 MHz Calcs'!C673</f>
        <v>-151.74705864800001</v>
      </c>
      <c r="I676" s="43">
        <f t="shared" si="95"/>
        <v>6.6879672105855306E-16</v>
      </c>
      <c r="J676" s="43">
        <f t="shared" si="96"/>
        <v>6.6879672105855306E-16</v>
      </c>
      <c r="K676" s="43">
        <f t="shared" si="97"/>
        <v>-151.74705864800001</v>
      </c>
      <c r="L676" s="22">
        <f t="shared" si="91"/>
        <v>6.6879672105855306E-16</v>
      </c>
      <c r="M676" s="24">
        <f t="shared" si="98"/>
        <v>1.3113000847241195E-11</v>
      </c>
      <c r="N676" s="9"/>
    </row>
    <row r="677" spans="1:14" x14ac:dyDescent="0.25">
      <c r="A677" s="2">
        <v>651</v>
      </c>
      <c r="B677" s="48">
        <f>'1. 50 MHz AWG Meas Data'!A653</f>
        <v>1113042.1932699999</v>
      </c>
      <c r="C677" s="38">
        <f>'1. 50 MHz AWG Meas Data'!B653</f>
        <v>-137.33103502899999</v>
      </c>
      <c r="D677" s="38">
        <f t="shared" si="92"/>
        <v>-127.43403459539812</v>
      </c>
      <c r="E677" s="3">
        <f t="shared" si="93"/>
        <v>-161.86046511631773</v>
      </c>
      <c r="F677" s="42">
        <f t="shared" si="94"/>
        <v>-289.29449971171584</v>
      </c>
      <c r="G677" s="43">
        <f t="shared" si="90"/>
        <v>1.1763864914680108E-29</v>
      </c>
      <c r="H677" s="42">
        <f>'7. JGEN 156.25 MHz Calcs'!C674</f>
        <v>-151.82861673900001</v>
      </c>
      <c r="I677" s="43">
        <f t="shared" si="95"/>
        <v>6.563542868528635E-16</v>
      </c>
      <c r="J677" s="43">
        <f t="shared" si="96"/>
        <v>6.563542868528635E-16</v>
      </c>
      <c r="K677" s="43">
        <f t="shared" si="97"/>
        <v>-151.82861673900001</v>
      </c>
      <c r="L677" s="22">
        <f t="shared" si="91"/>
        <v>6.563542868528635E-16</v>
      </c>
      <c r="M677" s="24">
        <f t="shared" si="98"/>
        <v>1.304676315025204E-11</v>
      </c>
      <c r="N677" s="9"/>
    </row>
    <row r="678" spans="1:14" x14ac:dyDescent="0.25">
      <c r="A678" s="2">
        <v>652</v>
      </c>
      <c r="B678" s="48">
        <f>'1. 50 MHz AWG Meas Data'!A654</f>
        <v>1133087.8062199999</v>
      </c>
      <c r="C678" s="38">
        <f>'1. 50 MHz AWG Meas Data'!B654</f>
        <v>-137.365287456</v>
      </c>
      <c r="D678" s="38">
        <f t="shared" si="92"/>
        <v>-127.46828702239813</v>
      </c>
      <c r="E678" s="3">
        <f t="shared" si="93"/>
        <v>-162.1705426356387</v>
      </c>
      <c r="F678" s="42">
        <f t="shared" si="94"/>
        <v>-289.6388296580368</v>
      </c>
      <c r="G678" s="43">
        <f t="shared" si="90"/>
        <v>1.0867184343449913E-29</v>
      </c>
      <c r="H678" s="42">
        <f>'7. JGEN 156.25 MHz Calcs'!C675</f>
        <v>-151.915785634</v>
      </c>
      <c r="I678" s="43">
        <f t="shared" si="95"/>
        <v>6.4331168008156594E-16</v>
      </c>
      <c r="J678" s="43">
        <f t="shared" si="96"/>
        <v>6.4331168008156594E-16</v>
      </c>
      <c r="K678" s="43">
        <f t="shared" si="97"/>
        <v>-151.915785634</v>
      </c>
      <c r="L678" s="22">
        <f t="shared" si="91"/>
        <v>6.4331168008156594E-16</v>
      </c>
      <c r="M678" s="24">
        <f t="shared" si="98"/>
        <v>1.3026300468727522E-11</v>
      </c>
      <c r="N678" s="9"/>
    </row>
    <row r="679" spans="1:14" x14ac:dyDescent="0.25">
      <c r="A679" s="2">
        <v>653</v>
      </c>
      <c r="B679" s="48">
        <f>'1. 50 MHz AWG Meas Data'!A655</f>
        <v>1153494.4356800001</v>
      </c>
      <c r="C679" s="38">
        <f>'1. 50 MHz AWG Meas Data'!B655</f>
        <v>-137.38130201499999</v>
      </c>
      <c r="D679" s="38">
        <f t="shared" si="92"/>
        <v>-127.48430158139811</v>
      </c>
      <c r="E679" s="3">
        <f t="shared" si="93"/>
        <v>-162.48062015508901</v>
      </c>
      <c r="F679" s="42">
        <f t="shared" si="94"/>
        <v>-289.9649217364871</v>
      </c>
      <c r="G679" s="43">
        <f t="shared" si="90"/>
        <v>1.0081097761853825E-29</v>
      </c>
      <c r="H679" s="42">
        <f>'7. JGEN 156.25 MHz Calcs'!C676</f>
        <v>-152.009459897</v>
      </c>
      <c r="I679" s="43">
        <f t="shared" si="95"/>
        <v>6.2958447519904691E-16</v>
      </c>
      <c r="J679" s="43">
        <f t="shared" si="96"/>
        <v>6.2958447519904691E-16</v>
      </c>
      <c r="K679" s="43">
        <f t="shared" si="97"/>
        <v>-152.009459897</v>
      </c>
      <c r="L679" s="22">
        <f t="shared" si="91"/>
        <v>6.2958447519904691E-16</v>
      </c>
      <c r="M679" s="24">
        <f t="shared" si="98"/>
        <v>1.2987760090935173E-11</v>
      </c>
      <c r="N679" s="9"/>
    </row>
    <row r="680" spans="1:14" x14ac:dyDescent="0.25">
      <c r="A680" s="2">
        <v>654</v>
      </c>
      <c r="B680" s="48">
        <f>'1. 50 MHz AWG Meas Data'!A656</f>
        <v>1174268.58345</v>
      </c>
      <c r="C680" s="38">
        <f>'1. 50 MHz AWG Meas Data'!B656</f>
        <v>-137.37457007099999</v>
      </c>
      <c r="D680" s="38">
        <f t="shared" si="92"/>
        <v>-127.47756963739812</v>
      </c>
      <c r="E680" s="3">
        <f t="shared" si="93"/>
        <v>-162.79069767440487</v>
      </c>
      <c r="F680" s="42">
        <f t="shared" si="94"/>
        <v>-290.26826731180302</v>
      </c>
      <c r="G680" s="43">
        <f t="shared" si="90"/>
        <v>9.4009830320386191E-30</v>
      </c>
      <c r="H680" s="42">
        <f>'7. JGEN 156.25 MHz Calcs'!C677</f>
        <v>-152.08997277099999</v>
      </c>
      <c r="I680" s="43">
        <f t="shared" si="95"/>
        <v>6.1802027493351676E-16</v>
      </c>
      <c r="J680" s="43">
        <f t="shared" si="96"/>
        <v>6.1802027493351676E-16</v>
      </c>
      <c r="K680" s="43">
        <f t="shared" si="97"/>
        <v>-152.08997277099999</v>
      </c>
      <c r="L680" s="22">
        <f t="shared" si="91"/>
        <v>6.1802027493351676E-16</v>
      </c>
      <c r="M680" s="24">
        <f t="shared" si="98"/>
        <v>1.2958962718903854E-11</v>
      </c>
      <c r="N680" s="9"/>
    </row>
    <row r="681" spans="1:14" x14ac:dyDescent="0.25">
      <c r="A681" s="2">
        <v>655</v>
      </c>
      <c r="B681" s="48">
        <f>'1. 50 MHz AWG Meas Data'!A657</f>
        <v>1195416.86846</v>
      </c>
      <c r="C681" s="38">
        <f>'1. 50 MHz AWG Meas Data'!B657</f>
        <v>-137.38843633299999</v>
      </c>
      <c r="D681" s="38">
        <f t="shared" si="92"/>
        <v>-127.49143589939811</v>
      </c>
      <c r="E681" s="3">
        <f t="shared" si="93"/>
        <v>-163.10077519383353</v>
      </c>
      <c r="F681" s="42">
        <f t="shared" si="94"/>
        <v>-290.59221109323164</v>
      </c>
      <c r="G681" s="43">
        <f t="shared" si="90"/>
        <v>8.725270316792977E-30</v>
      </c>
      <c r="H681" s="42">
        <f>'7. JGEN 156.25 MHz Calcs'!C678</f>
        <v>-152.19723525800001</v>
      </c>
      <c r="I681" s="43">
        <f t="shared" si="95"/>
        <v>6.029433008680007E-16</v>
      </c>
      <c r="J681" s="43">
        <f t="shared" si="96"/>
        <v>6.029433008680007E-16</v>
      </c>
      <c r="K681" s="43">
        <f t="shared" si="97"/>
        <v>-152.19723525800001</v>
      </c>
      <c r="L681" s="22">
        <f t="shared" si="91"/>
        <v>6.029433008680007E-16</v>
      </c>
      <c r="M681" s="24">
        <f t="shared" si="98"/>
        <v>1.2910642843939611E-11</v>
      </c>
      <c r="N681" s="9"/>
    </row>
    <row r="682" spans="1:14" x14ac:dyDescent="0.25">
      <c r="A682" s="2">
        <v>656</v>
      </c>
      <c r="B682" s="48">
        <f>'1. 50 MHz AWG Meas Data'!A658</f>
        <v>1216946.0288199999</v>
      </c>
      <c r="C682" s="38">
        <f>'1. 50 MHz AWG Meas Data'!B658</f>
        <v>-137.38109792500001</v>
      </c>
      <c r="D682" s="38">
        <f t="shared" si="92"/>
        <v>-127.48409749139813</v>
      </c>
      <c r="E682" s="3">
        <f t="shared" si="93"/>
        <v>-163.41085271324818</v>
      </c>
      <c r="F682" s="42">
        <f t="shared" si="94"/>
        <v>-290.89495020464631</v>
      </c>
      <c r="G682" s="43">
        <f t="shared" si="90"/>
        <v>8.1377619132352442E-30</v>
      </c>
      <c r="H682" s="42">
        <f>'7. JGEN 156.25 MHz Calcs'!C679</f>
        <v>-152.29746903399999</v>
      </c>
      <c r="I682" s="43">
        <f t="shared" si="95"/>
        <v>5.8918691958896095E-16</v>
      </c>
      <c r="J682" s="43">
        <f t="shared" si="96"/>
        <v>5.8918691958896095E-16</v>
      </c>
      <c r="K682" s="43">
        <f t="shared" si="97"/>
        <v>-152.29746903399999</v>
      </c>
      <c r="L682" s="22">
        <f t="shared" si="91"/>
        <v>5.8918691958896095E-16</v>
      </c>
      <c r="M682" s="24">
        <f t="shared" si="98"/>
        <v>1.2832781343109959E-11</v>
      </c>
      <c r="N682" s="9"/>
    </row>
    <row r="683" spans="1:14" x14ac:dyDescent="0.25">
      <c r="A683" s="2">
        <v>657</v>
      </c>
      <c r="B683" s="48">
        <f>'1. 50 MHz AWG Meas Data'!A659</f>
        <v>1238862.92399</v>
      </c>
      <c r="C683" s="38">
        <f>'1. 50 MHz AWG Meas Data'!B659</f>
        <v>-137.36547629500001</v>
      </c>
      <c r="D683" s="38">
        <f t="shared" si="92"/>
        <v>-127.46847586139813</v>
      </c>
      <c r="E683" s="3">
        <f t="shared" si="93"/>
        <v>-163.72093023250517</v>
      </c>
      <c r="F683" s="42">
        <f t="shared" si="94"/>
        <v>-291.1894060939033</v>
      </c>
      <c r="G683" s="43">
        <f t="shared" si="90"/>
        <v>7.6043026013766792E-30</v>
      </c>
      <c r="H683" s="42">
        <f>'7. JGEN 156.25 MHz Calcs'!C680</f>
        <v>-152.377644995</v>
      </c>
      <c r="I683" s="43">
        <f t="shared" si="95"/>
        <v>5.7840961074283337E-16</v>
      </c>
      <c r="J683" s="43">
        <f t="shared" si="96"/>
        <v>5.7840961074283337E-16</v>
      </c>
      <c r="K683" s="43">
        <f t="shared" si="97"/>
        <v>-152.377644995</v>
      </c>
      <c r="L683" s="22">
        <f t="shared" si="91"/>
        <v>5.7840961074283337E-16</v>
      </c>
      <c r="M683" s="24">
        <f t="shared" si="98"/>
        <v>1.2795045378068917E-11</v>
      </c>
      <c r="N683" s="9"/>
    </row>
    <row r="684" spans="1:14" x14ac:dyDescent="0.25">
      <c r="A684" s="2">
        <v>658</v>
      </c>
      <c r="B684" s="48">
        <f>'1. 50 MHz AWG Meas Data'!A660</f>
        <v>1261174.537</v>
      </c>
      <c r="C684" s="38">
        <f>'1. 50 MHz AWG Meas Data'!B660</f>
        <v>-137.353594668</v>
      </c>
      <c r="D684" s="38">
        <f t="shared" si="92"/>
        <v>-127.45659423439812</v>
      </c>
      <c r="E684" s="3">
        <f t="shared" si="93"/>
        <v>-164.03100775192061</v>
      </c>
      <c r="F684" s="42">
        <f t="shared" si="94"/>
        <v>-291.48760198631874</v>
      </c>
      <c r="G684" s="43">
        <f t="shared" si="90"/>
        <v>7.0996967878125803E-30</v>
      </c>
      <c r="H684" s="42">
        <f>'7. JGEN 156.25 MHz Calcs'!C681</f>
        <v>-152.50332695200001</v>
      </c>
      <c r="I684" s="43">
        <f t="shared" si="95"/>
        <v>5.6191070351446395E-16</v>
      </c>
      <c r="J684" s="43">
        <f t="shared" si="96"/>
        <v>5.6191070351446395E-16</v>
      </c>
      <c r="K684" s="43">
        <f t="shared" si="97"/>
        <v>-152.50332695200001</v>
      </c>
      <c r="L684" s="22">
        <f t="shared" si="91"/>
        <v>5.6191070351446395E-16</v>
      </c>
      <c r="M684" s="24">
        <f t="shared" si="98"/>
        <v>1.2721192779575185E-11</v>
      </c>
      <c r="N684" s="9"/>
    </row>
    <row r="685" spans="1:14" x14ac:dyDescent="0.25">
      <c r="A685" s="2">
        <v>659</v>
      </c>
      <c r="B685" s="48">
        <f>'1. 50 MHz AWG Meas Data'!A661</f>
        <v>1283887.97661</v>
      </c>
      <c r="C685" s="38">
        <f>'1. 50 MHz AWG Meas Data'!B661</f>
        <v>-137.17488989399999</v>
      </c>
      <c r="D685" s="38">
        <f t="shared" si="92"/>
        <v>-127.27788946039811</v>
      </c>
      <c r="E685" s="3">
        <f t="shared" si="93"/>
        <v>-164.34108527135251</v>
      </c>
      <c r="F685" s="42">
        <f t="shared" si="94"/>
        <v>-291.61897473175065</v>
      </c>
      <c r="G685" s="43">
        <f t="shared" si="90"/>
        <v>6.8881489032407945E-30</v>
      </c>
      <c r="H685" s="42">
        <f>'7. JGEN 156.25 MHz Calcs'!C682</f>
        <v>-152.49777954199999</v>
      </c>
      <c r="I685" s="43">
        <f t="shared" si="95"/>
        <v>5.6262891220941651E-16</v>
      </c>
      <c r="J685" s="43">
        <f t="shared" si="96"/>
        <v>5.6262891220941651E-16</v>
      </c>
      <c r="K685" s="43">
        <f t="shared" si="97"/>
        <v>-152.49777954200002</v>
      </c>
      <c r="L685" s="22">
        <f t="shared" si="91"/>
        <v>5.6262891220941651E-16</v>
      </c>
      <c r="M685" s="24">
        <f t="shared" si="98"/>
        <v>1.2771081325398483E-11</v>
      </c>
      <c r="N685" s="9"/>
    </row>
    <row r="686" spans="1:14" x14ac:dyDescent="0.25">
      <c r="A686" s="2">
        <v>660</v>
      </c>
      <c r="B686" s="48">
        <f>'1. 50 MHz AWG Meas Data'!A662</f>
        <v>1307010.47961</v>
      </c>
      <c r="C686" s="38">
        <f>'1. 50 MHz AWG Meas Data'!B662</f>
        <v>-137.30797451699999</v>
      </c>
      <c r="D686" s="38">
        <f t="shared" si="92"/>
        <v>-127.41097408339812</v>
      </c>
      <c r="E686" s="3">
        <f t="shared" si="93"/>
        <v>-164.65116279070605</v>
      </c>
      <c r="F686" s="42">
        <f t="shared" si="94"/>
        <v>-292.06213687410417</v>
      </c>
      <c r="G686" s="43">
        <f t="shared" si="90"/>
        <v>6.219941679316624E-30</v>
      </c>
      <c r="H686" s="42">
        <f>'7. JGEN 156.25 MHz Calcs'!C683</f>
        <v>-152.59502343599999</v>
      </c>
      <c r="I686" s="43">
        <f t="shared" si="95"/>
        <v>5.5017095159405621E-16</v>
      </c>
      <c r="J686" s="43">
        <f t="shared" si="96"/>
        <v>5.5017095159405621E-16</v>
      </c>
      <c r="K686" s="43">
        <f t="shared" si="97"/>
        <v>-152.59502343600002</v>
      </c>
      <c r="L686" s="22">
        <f t="shared" si="91"/>
        <v>5.5017095159405621E-16</v>
      </c>
      <c r="M686" s="24">
        <f t="shared" si="98"/>
        <v>1.2865359094597709E-11</v>
      </c>
      <c r="N686" s="9"/>
    </row>
    <row r="687" spans="1:14" x14ac:dyDescent="0.25">
      <c r="A687" s="2">
        <v>661</v>
      </c>
      <c r="B687" s="48">
        <f>'1. 50 MHz AWG Meas Data'!A663</f>
        <v>1330549.4131400001</v>
      </c>
      <c r="C687" s="38">
        <f>'1. 50 MHz AWG Meas Data'!B663</f>
        <v>-137.394563256</v>
      </c>
      <c r="D687" s="38">
        <f t="shared" si="92"/>
        <v>-127.49756282239812</v>
      </c>
      <c r="E687" s="3">
        <f t="shared" si="93"/>
        <v>-164.96124031011635</v>
      </c>
      <c r="F687" s="42">
        <f t="shared" si="94"/>
        <v>-292.4588031325145</v>
      </c>
      <c r="G687" s="43">
        <f t="shared" si="90"/>
        <v>5.6770103596939763E-30</v>
      </c>
      <c r="H687" s="42">
        <f>'7. JGEN 156.25 MHz Calcs'!C684</f>
        <v>-152.84973318799999</v>
      </c>
      <c r="I687" s="43">
        <f t="shared" si="95"/>
        <v>5.1883191276891799E-16</v>
      </c>
      <c r="J687" s="43">
        <f t="shared" si="96"/>
        <v>5.1883191276891799E-16</v>
      </c>
      <c r="K687" s="43">
        <f t="shared" si="97"/>
        <v>-152.84973318800002</v>
      </c>
      <c r="L687" s="22">
        <f t="shared" si="91"/>
        <v>5.1883191276891799E-16</v>
      </c>
      <c r="M687" s="24">
        <f t="shared" si="98"/>
        <v>1.2581593683809848E-11</v>
      </c>
      <c r="N687" s="9"/>
    </row>
    <row r="688" spans="1:14" x14ac:dyDescent="0.25">
      <c r="A688" s="2">
        <v>662</v>
      </c>
      <c r="B688" s="48">
        <f>'1. 50 MHz AWG Meas Data'!A664</f>
        <v>1354512.277</v>
      </c>
      <c r="C688" s="38">
        <f>'1. 50 MHz AWG Meas Data'!B664</f>
        <v>-137.397405523</v>
      </c>
      <c r="D688" s="38">
        <f t="shared" si="92"/>
        <v>-127.50040508939813</v>
      </c>
      <c r="E688" s="3">
        <f t="shared" si="93"/>
        <v>-165.27131782945014</v>
      </c>
      <c r="F688" s="42">
        <f t="shared" si="94"/>
        <v>-292.77172291884824</v>
      </c>
      <c r="G688" s="43">
        <f t="shared" si="90"/>
        <v>5.2823565028417101E-30</v>
      </c>
      <c r="H688" s="42">
        <f>'7. JGEN 156.25 MHz Calcs'!C685</f>
        <v>-152.97471397000001</v>
      </c>
      <c r="I688" s="43">
        <f t="shared" si="95"/>
        <v>5.0411381936966713E-16</v>
      </c>
      <c r="J688" s="43">
        <f t="shared" si="96"/>
        <v>5.0411381936966713E-16</v>
      </c>
      <c r="K688" s="43">
        <f t="shared" si="97"/>
        <v>-152.97471397000004</v>
      </c>
      <c r="L688" s="22">
        <f t="shared" si="91"/>
        <v>5.0411381936966713E-16</v>
      </c>
      <c r="M688" s="24">
        <f t="shared" si="98"/>
        <v>1.2256354657702432E-11</v>
      </c>
      <c r="N688" s="9"/>
    </row>
    <row r="689" spans="1:14" x14ac:dyDescent="0.25">
      <c r="A689" s="2">
        <v>663</v>
      </c>
      <c r="B689" s="48">
        <f>'1. 50 MHz AWG Meas Data'!A665</f>
        <v>1378906.7060799999</v>
      </c>
      <c r="C689" s="38">
        <f>'1. 50 MHz AWG Meas Data'!B665</f>
        <v>-137.37520204099999</v>
      </c>
      <c r="D689" s="38">
        <f t="shared" si="92"/>
        <v>-127.47820160739812</v>
      </c>
      <c r="E689" s="3">
        <f t="shared" si="93"/>
        <v>-165.5813953488391</v>
      </c>
      <c r="F689" s="42">
        <f t="shared" si="94"/>
        <v>-293.05959695623721</v>
      </c>
      <c r="G689" s="43">
        <f t="shared" si="90"/>
        <v>4.9435656325109629E-30</v>
      </c>
      <c r="H689" s="42">
        <f>'7. JGEN 156.25 MHz Calcs'!C686</f>
        <v>-153.15244936600001</v>
      </c>
      <c r="I689" s="43">
        <f t="shared" si="95"/>
        <v>4.8389937747555788E-16</v>
      </c>
      <c r="J689" s="43">
        <f t="shared" si="96"/>
        <v>4.8389937747555788E-16</v>
      </c>
      <c r="K689" s="43">
        <f t="shared" si="97"/>
        <v>-153.15244936600001</v>
      </c>
      <c r="L689" s="22">
        <f t="shared" si="91"/>
        <v>4.8389937747555788E-16</v>
      </c>
      <c r="M689" s="24">
        <f t="shared" si="98"/>
        <v>1.2051008930272418E-11</v>
      </c>
      <c r="N689" s="9"/>
    </row>
    <row r="690" spans="1:14" x14ac:dyDescent="0.25">
      <c r="A690" s="2">
        <v>664</v>
      </c>
      <c r="B690" s="48">
        <f>'1. 50 MHz AWG Meas Data'!A666</f>
        <v>1403740.47276</v>
      </c>
      <c r="C690" s="38">
        <f>'1. 50 MHz AWG Meas Data'!B666</f>
        <v>-137.35563656299999</v>
      </c>
      <c r="D690" s="38">
        <f t="shared" si="92"/>
        <v>-127.45863612939812</v>
      </c>
      <c r="E690" s="3">
        <f t="shared" si="93"/>
        <v>-165.89147286825374</v>
      </c>
      <c r="F690" s="42">
        <f t="shared" si="94"/>
        <v>-293.35010899765189</v>
      </c>
      <c r="G690" s="43">
        <f t="shared" si="90"/>
        <v>4.6236941687392705E-30</v>
      </c>
      <c r="H690" s="42">
        <f>'7. JGEN 156.25 MHz Calcs'!C687</f>
        <v>-153.28555735699999</v>
      </c>
      <c r="I690" s="43">
        <f t="shared" si="95"/>
        <v>4.6929320314974873E-16</v>
      </c>
      <c r="J690" s="43">
        <f t="shared" si="96"/>
        <v>4.6929320314974873E-16</v>
      </c>
      <c r="K690" s="43">
        <f t="shared" si="97"/>
        <v>-153.28555735700002</v>
      </c>
      <c r="L690" s="22">
        <f t="shared" si="91"/>
        <v>4.6929320314974873E-16</v>
      </c>
      <c r="M690" s="24">
        <f t="shared" si="98"/>
        <v>1.1835681074178033E-11</v>
      </c>
      <c r="N690" s="9"/>
    </row>
    <row r="691" spans="1:14" x14ac:dyDescent="0.25">
      <c r="A691" s="2">
        <v>665</v>
      </c>
      <c r="B691" s="48">
        <f>'1. 50 MHz AWG Meas Data'!A667</f>
        <v>1429021.48939</v>
      </c>
      <c r="C691" s="38">
        <f>'1. 50 MHz AWG Meas Data'!B667</f>
        <v>-137.39293901400001</v>
      </c>
      <c r="D691" s="38">
        <f t="shared" si="92"/>
        <v>-127.49593858039813</v>
      </c>
      <c r="E691" s="3">
        <f t="shared" si="93"/>
        <v>-166.2015503875611</v>
      </c>
      <c r="F691" s="42">
        <f t="shared" si="94"/>
        <v>-293.6974889679592</v>
      </c>
      <c r="G691" s="43">
        <f t="shared" si="90"/>
        <v>4.26826232634632E-30</v>
      </c>
      <c r="H691" s="42">
        <f>'7. JGEN 156.25 MHz Calcs'!C688</f>
        <v>-153.40363697500001</v>
      </c>
      <c r="I691" s="43">
        <f t="shared" si="95"/>
        <v>4.5670556388729551E-16</v>
      </c>
      <c r="J691" s="43">
        <f t="shared" si="96"/>
        <v>4.5670556388729551E-16</v>
      </c>
      <c r="K691" s="43">
        <f t="shared" si="97"/>
        <v>-153.40363697500004</v>
      </c>
      <c r="L691" s="22">
        <f t="shared" si="91"/>
        <v>4.5670556388729551E-16</v>
      </c>
      <c r="M691" s="24">
        <f t="shared" si="98"/>
        <v>1.1705095114411491E-11</v>
      </c>
      <c r="N691" s="9"/>
    </row>
    <row r="692" spans="1:14" x14ac:dyDescent="0.25">
      <c r="A692" s="2">
        <v>666</v>
      </c>
      <c r="B692" s="48">
        <f>'1. 50 MHz AWG Meas Data'!A668</f>
        <v>1454757.81085</v>
      </c>
      <c r="C692" s="38">
        <f>'1. 50 MHz AWG Meas Data'!B668</f>
        <v>-137.39681822099999</v>
      </c>
      <c r="D692" s="38">
        <f t="shared" si="92"/>
        <v>-127.49981778739811</v>
      </c>
      <c r="E692" s="3">
        <f t="shared" si="93"/>
        <v>-166.51162790700005</v>
      </c>
      <c r="F692" s="42">
        <f t="shared" si="94"/>
        <v>-294.01144569439816</v>
      </c>
      <c r="G692" s="43">
        <f t="shared" si="90"/>
        <v>3.9705935298552609E-30</v>
      </c>
      <c r="H692" s="42">
        <f>'7. JGEN 156.25 MHz Calcs'!C689</f>
        <v>-153.55784608900001</v>
      </c>
      <c r="I692" s="43">
        <f t="shared" si="95"/>
        <v>4.4077341367366305E-16</v>
      </c>
      <c r="J692" s="43">
        <f t="shared" si="96"/>
        <v>4.4077341367366305E-16</v>
      </c>
      <c r="K692" s="43">
        <f t="shared" si="97"/>
        <v>-153.55784608900001</v>
      </c>
      <c r="L692" s="22">
        <f t="shared" si="91"/>
        <v>4.4077341367366305E-16</v>
      </c>
      <c r="M692" s="24">
        <f t="shared" si="98"/>
        <v>1.1548903735050481E-11</v>
      </c>
      <c r="N692" s="9"/>
    </row>
    <row r="693" spans="1:14" x14ac:dyDescent="0.25">
      <c r="A693" s="2">
        <v>667</v>
      </c>
      <c r="B693" s="48">
        <f>'1. 50 MHz AWG Meas Data'!A669</f>
        <v>1480957.63705</v>
      </c>
      <c r="C693" s="38">
        <f>'1. 50 MHz AWG Meas Data'!B669</f>
        <v>-137.39398091999999</v>
      </c>
      <c r="D693" s="38">
        <f t="shared" si="92"/>
        <v>-127.49698048639812</v>
      </c>
      <c r="E693" s="3">
        <f t="shared" si="93"/>
        <v>-166.82170542637007</v>
      </c>
      <c r="F693" s="42">
        <f t="shared" si="94"/>
        <v>-294.31868591276816</v>
      </c>
      <c r="G693" s="43">
        <f t="shared" si="90"/>
        <v>3.6994009923619238E-30</v>
      </c>
      <c r="H693" s="42">
        <f>'7. JGEN 156.25 MHz Calcs'!C690</f>
        <v>-153.67332055399999</v>
      </c>
      <c r="I693" s="43">
        <f t="shared" si="95"/>
        <v>4.2920813482602251E-16</v>
      </c>
      <c r="J693" s="43">
        <f t="shared" si="96"/>
        <v>4.2920813482602251E-16</v>
      </c>
      <c r="K693" s="43">
        <f t="shared" si="97"/>
        <v>-153.67332055399999</v>
      </c>
      <c r="L693" s="22">
        <f t="shared" si="91"/>
        <v>4.2920813482602251E-16</v>
      </c>
      <c r="M693" s="24">
        <f t="shared" si="98"/>
        <v>1.1396682683949321E-11</v>
      </c>
      <c r="N693" s="9"/>
    </row>
    <row r="694" spans="1:14" x14ac:dyDescent="0.25">
      <c r="A694" s="2">
        <v>668</v>
      </c>
      <c r="B694" s="48">
        <f>'1. 50 MHz AWG Meas Data'!A670</f>
        <v>1507629.3156000001</v>
      </c>
      <c r="C694" s="38">
        <f>'1. 50 MHz AWG Meas Data'!B670</f>
        <v>-137.26276862399999</v>
      </c>
      <c r="D694" s="38">
        <f t="shared" si="92"/>
        <v>-127.36576819039811</v>
      </c>
      <c r="E694" s="3">
        <f t="shared" si="93"/>
        <v>-167.13178294573072</v>
      </c>
      <c r="F694" s="42">
        <f t="shared" si="94"/>
        <v>-294.49755113612883</v>
      </c>
      <c r="G694" s="43">
        <f t="shared" si="90"/>
        <v>3.5501351489561526E-30</v>
      </c>
      <c r="H694" s="42">
        <f>'7. JGEN 156.25 MHz Calcs'!C691</f>
        <v>-153.765523102</v>
      </c>
      <c r="I694" s="43">
        <f t="shared" si="95"/>
        <v>4.201919130650363E-16</v>
      </c>
      <c r="J694" s="43">
        <f t="shared" si="96"/>
        <v>4.201919130650363E-16</v>
      </c>
      <c r="K694" s="43">
        <f t="shared" si="97"/>
        <v>-153.765523102</v>
      </c>
      <c r="L694" s="22">
        <f t="shared" si="91"/>
        <v>4.201919130650363E-16</v>
      </c>
      <c r="M694" s="24">
        <f t="shared" si="98"/>
        <v>1.1327462518852493E-11</v>
      </c>
      <c r="N694" s="9"/>
    </row>
    <row r="695" spans="1:14" x14ac:dyDescent="0.25">
      <c r="A695" s="2">
        <v>669</v>
      </c>
      <c r="B695" s="48">
        <f>'1. 50 MHz AWG Meas Data'!A671</f>
        <v>1534781.34445</v>
      </c>
      <c r="C695" s="38">
        <f>'1. 50 MHz AWG Meas Data'!B671</f>
        <v>-137.20373729100001</v>
      </c>
      <c r="D695" s="38">
        <f t="shared" si="92"/>
        <v>-127.30673685739814</v>
      </c>
      <c r="E695" s="3">
        <f t="shared" si="93"/>
        <v>-167.44186046515691</v>
      </c>
      <c r="F695" s="42">
        <f t="shared" si="94"/>
        <v>-294.74859732255504</v>
      </c>
      <c r="G695" s="43">
        <f t="shared" si="90"/>
        <v>3.3507364323813399E-30</v>
      </c>
      <c r="H695" s="42">
        <f>'7. JGEN 156.25 MHz Calcs'!C692</f>
        <v>-153.943631931</v>
      </c>
      <c r="I695" s="43">
        <f t="shared" si="95"/>
        <v>4.0330797228945136E-16</v>
      </c>
      <c r="J695" s="43">
        <f t="shared" si="96"/>
        <v>4.0330797228945136E-16</v>
      </c>
      <c r="K695" s="43">
        <f t="shared" si="97"/>
        <v>-153.94363193100003</v>
      </c>
      <c r="L695" s="22">
        <f t="shared" si="91"/>
        <v>4.0330797228945136E-16</v>
      </c>
      <c r="M695" s="24">
        <f t="shared" si="98"/>
        <v>1.1179846322558324E-11</v>
      </c>
      <c r="N695" s="9"/>
    </row>
    <row r="696" spans="1:14" x14ac:dyDescent="0.25">
      <c r="A696" s="2">
        <v>670</v>
      </c>
      <c r="B696" s="48">
        <f>'1. 50 MHz AWG Meas Data'!A672</f>
        <v>1562422.3745800001</v>
      </c>
      <c r="C696" s="38">
        <f>'1. 50 MHz AWG Meas Data'!B672</f>
        <v>-137.394795964</v>
      </c>
      <c r="D696" s="38">
        <f t="shared" si="92"/>
        <v>-127.49779553039812</v>
      </c>
      <c r="E696" s="3">
        <f t="shared" si="93"/>
        <v>-167.75193798454194</v>
      </c>
      <c r="F696" s="42">
        <f t="shared" si="94"/>
        <v>-295.24973351494009</v>
      </c>
      <c r="G696" s="43">
        <f t="shared" si="90"/>
        <v>2.9855658089670316E-30</v>
      </c>
      <c r="H696" s="42">
        <f>'7. JGEN 156.25 MHz Calcs'!C693</f>
        <v>-154.096347713</v>
      </c>
      <c r="I696" s="43">
        <f t="shared" si="95"/>
        <v>3.8937245796309986E-16</v>
      </c>
      <c r="J696" s="43">
        <f t="shared" si="96"/>
        <v>3.8937245796309986E-16</v>
      </c>
      <c r="K696" s="43">
        <f t="shared" si="97"/>
        <v>-154.09634771300003</v>
      </c>
      <c r="L696" s="22">
        <f t="shared" si="91"/>
        <v>3.8937245796309986E-16</v>
      </c>
      <c r="M696" s="24">
        <f t="shared" si="98"/>
        <v>1.09552518280361E-11</v>
      </c>
      <c r="N696" s="9"/>
    </row>
    <row r="697" spans="1:14" x14ac:dyDescent="0.25">
      <c r="A697" s="2">
        <v>671</v>
      </c>
      <c r="B697" s="48">
        <f>'1. 50 MHz AWG Meas Data'!A673</f>
        <v>1590561.2127799999</v>
      </c>
      <c r="C697" s="38">
        <f>'1. 50 MHz AWG Meas Data'!B673</f>
        <v>-137.387162418</v>
      </c>
      <c r="D697" s="38">
        <f t="shared" si="92"/>
        <v>-127.49016198439813</v>
      </c>
      <c r="E697" s="3">
        <f t="shared" si="93"/>
        <v>-168.0620155038722</v>
      </c>
      <c r="F697" s="42">
        <f t="shared" si="94"/>
        <v>-295.55217748827033</v>
      </c>
      <c r="G697" s="43">
        <f t="shared" si="90"/>
        <v>2.7847245988405985E-30</v>
      </c>
      <c r="H697" s="42">
        <f>'7. JGEN 156.25 MHz Calcs'!C694</f>
        <v>-154.247048452</v>
      </c>
      <c r="I697" s="43">
        <f t="shared" si="95"/>
        <v>3.7609291736125951E-16</v>
      </c>
      <c r="J697" s="43">
        <f t="shared" si="96"/>
        <v>3.7609291736125951E-16</v>
      </c>
      <c r="K697" s="43">
        <f t="shared" si="97"/>
        <v>-154.24704845200003</v>
      </c>
      <c r="L697" s="22">
        <f t="shared" si="91"/>
        <v>3.7609291736125951E-16</v>
      </c>
      <c r="M697" s="24">
        <f t="shared" si="98"/>
        <v>1.0769653171977165E-11</v>
      </c>
      <c r="N697" s="9"/>
    </row>
    <row r="698" spans="1:14" x14ac:dyDescent="0.25">
      <c r="A698" s="2">
        <v>672</v>
      </c>
      <c r="B698" s="48">
        <f>'1. 50 MHz AWG Meas Data'!A674</f>
        <v>1619206.82446</v>
      </c>
      <c r="C698" s="38">
        <f>'1. 50 MHz AWG Meas Data'!B674</f>
        <v>-137.18313718100001</v>
      </c>
      <c r="D698" s="38">
        <f t="shared" si="92"/>
        <v>-127.28613674739813</v>
      </c>
      <c r="E698" s="3">
        <f t="shared" si="93"/>
        <v>-168.37209302326258</v>
      </c>
      <c r="F698" s="42">
        <f t="shared" si="94"/>
        <v>-295.65822977066068</v>
      </c>
      <c r="G698" s="43">
        <f t="shared" si="90"/>
        <v>2.7175467433449439E-30</v>
      </c>
      <c r="H698" s="42">
        <f>'7. JGEN 156.25 MHz Calcs'!C695</f>
        <v>-154.37873201599999</v>
      </c>
      <c r="I698" s="43">
        <f t="shared" si="95"/>
        <v>3.6486045753338705E-16</v>
      </c>
      <c r="J698" s="43">
        <f t="shared" si="96"/>
        <v>3.6486045753338705E-16</v>
      </c>
      <c r="K698" s="43">
        <f t="shared" si="97"/>
        <v>-154.37873201600001</v>
      </c>
      <c r="L698" s="22">
        <f t="shared" si="91"/>
        <v>3.6486045753338705E-16</v>
      </c>
      <c r="M698" s="24">
        <f t="shared" si="98"/>
        <v>1.0612531325108787E-11</v>
      </c>
      <c r="N698" s="9"/>
    </row>
    <row r="699" spans="1:14" x14ac:dyDescent="0.25">
      <c r="A699" s="2">
        <v>673</v>
      </c>
      <c r="B699" s="48">
        <f>'1. 50 MHz AWG Meas Data'!A675</f>
        <v>1648368.3364800001</v>
      </c>
      <c r="C699" s="38">
        <f>'1. 50 MHz AWG Meas Data'!B675</f>
        <v>-137.13096989300001</v>
      </c>
      <c r="D699" s="38">
        <f t="shared" si="92"/>
        <v>-127.23396945939814</v>
      </c>
      <c r="E699" s="3">
        <f t="shared" si="93"/>
        <v>-168.6821705426658</v>
      </c>
      <c r="F699" s="42">
        <f t="shared" si="94"/>
        <v>-295.91614000206391</v>
      </c>
      <c r="G699" s="43">
        <f t="shared" si="90"/>
        <v>2.5608609622052224E-30</v>
      </c>
      <c r="H699" s="42">
        <f>'7. JGEN 156.25 MHz Calcs'!C696</f>
        <v>-154.535119941</v>
      </c>
      <c r="I699" s="43">
        <f t="shared" si="95"/>
        <v>3.5195570227650638E-16</v>
      </c>
      <c r="J699" s="43">
        <f t="shared" si="96"/>
        <v>3.5195570227650638E-16</v>
      </c>
      <c r="K699" s="43">
        <f t="shared" si="97"/>
        <v>-154.535119941</v>
      </c>
      <c r="L699" s="22">
        <f t="shared" si="91"/>
        <v>3.5195570227650638E-16</v>
      </c>
      <c r="M699" s="24">
        <f t="shared" si="98"/>
        <v>1.0451721530213233E-11</v>
      </c>
      <c r="N699" s="9"/>
    </row>
    <row r="700" spans="1:14" x14ac:dyDescent="0.25">
      <c r="A700" s="2">
        <v>674</v>
      </c>
      <c r="B700" s="48">
        <f>'1. 50 MHz AWG Meas Data'!A676</f>
        <v>1678055.0400700001</v>
      </c>
      <c r="C700" s="38">
        <f>'1. 50 MHz AWG Meas Data'!B676</f>
        <v>-137.362012139</v>
      </c>
      <c r="D700" s="38">
        <f t="shared" si="92"/>
        <v>-127.46501170539813</v>
      </c>
      <c r="E700" s="3">
        <f t="shared" si="93"/>
        <v>-168.99224806201147</v>
      </c>
      <c r="F700" s="42">
        <f t="shared" si="94"/>
        <v>-296.4572597674096</v>
      </c>
      <c r="G700" s="43">
        <f t="shared" si="90"/>
        <v>2.2608618378927074E-30</v>
      </c>
      <c r="H700" s="42">
        <f>'7. JGEN 156.25 MHz Calcs'!C697</f>
        <v>-154.65622061299999</v>
      </c>
      <c r="I700" s="43">
        <f t="shared" si="95"/>
        <v>3.4227717487147003E-16</v>
      </c>
      <c r="J700" s="43">
        <f t="shared" si="96"/>
        <v>3.4227717487147003E-16</v>
      </c>
      <c r="K700" s="43">
        <f t="shared" si="97"/>
        <v>-154.65622061300002</v>
      </c>
      <c r="L700" s="22">
        <f t="shared" si="91"/>
        <v>3.4227717487147003E-16</v>
      </c>
      <c r="M700" s="24">
        <f t="shared" si="98"/>
        <v>1.0304742823162447E-11</v>
      </c>
      <c r="N700" s="9"/>
    </row>
    <row r="701" spans="1:14" x14ac:dyDescent="0.25">
      <c r="A701" s="2">
        <v>675</v>
      </c>
      <c r="B701" s="48">
        <f>'1. 50 MHz AWG Meas Data'!A677</f>
        <v>1708276.39381</v>
      </c>
      <c r="C701" s="38">
        <f>'1. 50 MHz AWG Meas Data'!B677</f>
        <v>-137.36709728899999</v>
      </c>
      <c r="D701" s="38">
        <f t="shared" si="92"/>
        <v>-127.47009685539811</v>
      </c>
      <c r="E701" s="3">
        <f t="shared" si="93"/>
        <v>-169.30232558140847</v>
      </c>
      <c r="F701" s="42">
        <f t="shared" si="94"/>
        <v>-296.77242243680655</v>
      </c>
      <c r="G701" s="43">
        <f t="shared" si="90"/>
        <v>2.1026053073675936E-30</v>
      </c>
      <c r="H701" s="42">
        <f>'7. JGEN 156.25 MHz Calcs'!C698</f>
        <v>-154.80615689699999</v>
      </c>
      <c r="I701" s="43">
        <f t="shared" si="95"/>
        <v>3.3066201679958713E-16</v>
      </c>
      <c r="J701" s="43">
        <f t="shared" si="96"/>
        <v>3.3066201679958713E-16</v>
      </c>
      <c r="K701" s="43">
        <f t="shared" si="97"/>
        <v>-154.80615689699999</v>
      </c>
      <c r="L701" s="22">
        <f t="shared" si="91"/>
        <v>3.3066201679958713E-16</v>
      </c>
      <c r="M701" s="24">
        <f t="shared" si="98"/>
        <v>1.0168566678500318E-11</v>
      </c>
      <c r="N701" s="9"/>
    </row>
    <row r="702" spans="1:14" x14ac:dyDescent="0.25">
      <c r="A702" s="2">
        <v>676</v>
      </c>
      <c r="B702" s="48">
        <f>'1. 50 MHz AWG Meas Data'!A678</f>
        <v>1739042.0266100001</v>
      </c>
      <c r="C702" s="38">
        <f>'1. 50 MHz AWG Meas Data'!B678</f>
        <v>-137.21106884899999</v>
      </c>
      <c r="D702" s="38">
        <f t="shared" si="92"/>
        <v>-127.31406841539811</v>
      </c>
      <c r="E702" s="3">
        <f t="shared" si="93"/>
        <v>-169.6124031007933</v>
      </c>
      <c r="F702" s="42">
        <f t="shared" si="94"/>
        <v>-296.92647151619144</v>
      </c>
      <c r="G702" s="43">
        <f t="shared" si="90"/>
        <v>2.0293308069767013E-30</v>
      </c>
      <c r="H702" s="42">
        <f>'7. JGEN 156.25 MHz Calcs'!C699</f>
        <v>-154.64122161099999</v>
      </c>
      <c r="I702" s="43">
        <f t="shared" si="95"/>
        <v>3.4346132333654387E-16</v>
      </c>
      <c r="J702" s="43">
        <f t="shared" si="96"/>
        <v>3.4346132333654387E-16</v>
      </c>
      <c r="K702" s="43">
        <f t="shared" si="97"/>
        <v>-154.64122161099999</v>
      </c>
      <c r="L702" s="22">
        <f t="shared" si="91"/>
        <v>3.4346132333654387E-16</v>
      </c>
      <c r="M702" s="24">
        <f t="shared" si="98"/>
        <v>1.0369915572268861E-11</v>
      </c>
      <c r="N702" s="9"/>
    </row>
    <row r="703" spans="1:14" x14ac:dyDescent="0.25">
      <c r="A703" s="2">
        <v>677</v>
      </c>
      <c r="B703" s="48">
        <f>'1. 50 MHz AWG Meas Data'!A679</f>
        <v>1770361.7408</v>
      </c>
      <c r="C703" s="38">
        <f>'1. 50 MHz AWG Meas Data'!B679</f>
        <v>-136.96604929200001</v>
      </c>
      <c r="D703" s="38">
        <f t="shared" si="92"/>
        <v>-127.06904885839813</v>
      </c>
      <c r="E703" s="3">
        <f t="shared" si="93"/>
        <v>-169.92248062016205</v>
      </c>
      <c r="F703" s="42">
        <f t="shared" si="94"/>
        <v>-296.99152947856021</v>
      </c>
      <c r="G703" s="43">
        <f t="shared" si="90"/>
        <v>1.9991576913767147E-30</v>
      </c>
      <c r="H703" s="42">
        <f>'7. JGEN 156.25 MHz Calcs'!C700</f>
        <v>-154.778427298</v>
      </c>
      <c r="I703" s="43">
        <f t="shared" si="95"/>
        <v>3.3278004045330881E-16</v>
      </c>
      <c r="J703" s="43">
        <f t="shared" si="96"/>
        <v>3.3278004045330881E-16</v>
      </c>
      <c r="K703" s="43">
        <f t="shared" si="97"/>
        <v>-154.778427298</v>
      </c>
      <c r="L703" s="22">
        <f t="shared" si="91"/>
        <v>3.3278004045330881E-16</v>
      </c>
      <c r="M703" s="24">
        <f t="shared" si="98"/>
        <v>1.0589843118676991E-11</v>
      </c>
      <c r="N703" s="9"/>
    </row>
    <row r="704" spans="1:14" x14ac:dyDescent="0.25">
      <c r="A704" s="2">
        <v>678</v>
      </c>
      <c r="B704" s="48">
        <f>'1. 50 MHz AWG Meas Data'!A680</f>
        <v>1802245.5152499999</v>
      </c>
      <c r="C704" s="38">
        <f>'1. 50 MHz AWG Meas Data'!B680</f>
        <v>-137.372882097</v>
      </c>
      <c r="D704" s="38">
        <f t="shared" si="92"/>
        <v>-127.47588166339813</v>
      </c>
      <c r="E704" s="3">
        <f t="shared" si="93"/>
        <v>-170.23255813953489</v>
      </c>
      <c r="F704" s="42">
        <f t="shared" si="94"/>
        <v>-297.70843980293301</v>
      </c>
      <c r="G704" s="43">
        <f t="shared" si="90"/>
        <v>1.6949465983645999E-30</v>
      </c>
      <c r="H704" s="42">
        <f>'7. JGEN 156.25 MHz Calcs'!C701</f>
        <v>-155.33411412300001</v>
      </c>
      <c r="I704" s="43">
        <f t="shared" si="95"/>
        <v>2.9281180900855817E-16</v>
      </c>
      <c r="J704" s="43">
        <f t="shared" si="96"/>
        <v>2.9281180900855817E-16</v>
      </c>
      <c r="K704" s="43">
        <f t="shared" si="97"/>
        <v>-155.33411412300001</v>
      </c>
      <c r="L704" s="22">
        <f t="shared" si="91"/>
        <v>2.9281180900855817E-16</v>
      </c>
      <c r="M704" s="24">
        <f t="shared" si="98"/>
        <v>9.973114713000231E-12</v>
      </c>
      <c r="N704" s="9"/>
    </row>
    <row r="705" spans="1:14" x14ac:dyDescent="0.25">
      <c r="A705" s="2">
        <v>679</v>
      </c>
      <c r="B705" s="48">
        <f>'1. 50 MHz AWG Meas Data'!A681</f>
        <v>1834703.5085499999</v>
      </c>
      <c r="C705" s="38">
        <f>'1. 50 MHz AWG Meas Data'!B681</f>
        <v>-137.379561024</v>
      </c>
      <c r="D705" s="38">
        <f t="shared" si="92"/>
        <v>-127.48256059039812</v>
      </c>
      <c r="E705" s="3">
        <f t="shared" si="93"/>
        <v>-170.54263565895965</v>
      </c>
      <c r="F705" s="42">
        <f t="shared" si="94"/>
        <v>-298.0251962493578</v>
      </c>
      <c r="G705" s="43">
        <f t="shared" si="90"/>
        <v>1.575724817148807E-30</v>
      </c>
      <c r="H705" s="42">
        <f>'7. JGEN 156.25 MHz Calcs'!C702</f>
        <v>-155.47811488799999</v>
      </c>
      <c r="I705" s="43">
        <f t="shared" si="95"/>
        <v>2.8326212652978397E-16</v>
      </c>
      <c r="J705" s="43">
        <f t="shared" si="96"/>
        <v>2.8326212652978397E-16</v>
      </c>
      <c r="K705" s="43">
        <f t="shared" si="97"/>
        <v>-155.47811488799999</v>
      </c>
      <c r="L705" s="22">
        <f t="shared" si="91"/>
        <v>2.8326212652978397E-16</v>
      </c>
      <c r="M705" s="24">
        <f t="shared" si="98"/>
        <v>9.3491019700040631E-12</v>
      </c>
      <c r="N705" s="9"/>
    </row>
    <row r="706" spans="1:14" x14ac:dyDescent="0.25">
      <c r="A706" s="2">
        <v>680</v>
      </c>
      <c r="B706" s="48">
        <f>'1. 50 MHz AWG Meas Data'!A682</f>
        <v>1867746.06222</v>
      </c>
      <c r="C706" s="38">
        <f>'1. 50 MHz AWG Meas Data'!B682</f>
        <v>-137.297897189</v>
      </c>
      <c r="D706" s="38">
        <f t="shared" si="92"/>
        <v>-127.40089675539812</v>
      </c>
      <c r="E706" s="3">
        <f t="shared" si="93"/>
        <v>-170.85271317826141</v>
      </c>
      <c r="F706" s="42">
        <f t="shared" si="94"/>
        <v>-298.2536099336595</v>
      </c>
      <c r="G706" s="43">
        <f t="shared" si="90"/>
        <v>1.4949924749187875E-30</v>
      </c>
      <c r="H706" s="42">
        <f>'7. JGEN 156.25 MHz Calcs'!C703</f>
        <v>-155.595127838</v>
      </c>
      <c r="I706" s="43">
        <f t="shared" si="95"/>
        <v>2.7573202872582558E-16</v>
      </c>
      <c r="J706" s="43">
        <f t="shared" si="96"/>
        <v>2.7573202872582558E-16</v>
      </c>
      <c r="K706" s="43">
        <f t="shared" si="97"/>
        <v>-155.595127838</v>
      </c>
      <c r="L706" s="22">
        <f t="shared" si="91"/>
        <v>2.7573202872582558E-16</v>
      </c>
      <c r="M706" s="24">
        <f t="shared" si="98"/>
        <v>9.2352971881249107E-12</v>
      </c>
      <c r="N706" s="9"/>
    </row>
    <row r="707" spans="1:14" x14ac:dyDescent="0.25">
      <c r="A707" s="2">
        <v>681</v>
      </c>
      <c r="B707" s="48">
        <f>'1. 50 MHz AWG Meas Data'!A683</f>
        <v>1901383.70407</v>
      </c>
      <c r="C707" s="38">
        <f>'1. 50 MHz AWG Meas Data'!B683</f>
        <v>-137.279084544</v>
      </c>
      <c r="D707" s="38">
        <f t="shared" si="92"/>
        <v>-127.38208411039813</v>
      </c>
      <c r="E707" s="3">
        <f t="shared" si="93"/>
        <v>-171.16279069765631</v>
      </c>
      <c r="F707" s="42">
        <f t="shared" si="94"/>
        <v>-298.54487480805443</v>
      </c>
      <c r="G707" s="43">
        <f t="shared" si="90"/>
        <v>1.3980172147002091E-30</v>
      </c>
      <c r="H707" s="42">
        <f>'7. JGEN 156.25 MHz Calcs'!C704</f>
        <v>-155.79000252399999</v>
      </c>
      <c r="I707" s="43">
        <f t="shared" si="95"/>
        <v>2.6363298536625881E-16</v>
      </c>
      <c r="J707" s="43">
        <f t="shared" si="96"/>
        <v>2.6363298536625881E-16</v>
      </c>
      <c r="K707" s="43">
        <f t="shared" si="97"/>
        <v>-155.79000252399999</v>
      </c>
      <c r="L707" s="22">
        <f t="shared" si="91"/>
        <v>2.6363298536625881E-16</v>
      </c>
      <c r="M707" s="24">
        <f t="shared" si="98"/>
        <v>9.0714835852248733E-12</v>
      </c>
      <c r="N707" s="9"/>
    </row>
    <row r="708" spans="1:14" x14ac:dyDescent="0.25">
      <c r="A708" s="2">
        <v>682</v>
      </c>
      <c r="B708" s="48">
        <f>'1. 50 MHz AWG Meas Data'!A684</f>
        <v>1935627.15148</v>
      </c>
      <c r="C708" s="38">
        <f>'1. 50 MHz AWG Meas Data'!B684</f>
        <v>-136.82220091900001</v>
      </c>
      <c r="D708" s="38">
        <f t="shared" si="92"/>
        <v>-126.92520048539814</v>
      </c>
      <c r="E708" s="3">
        <f t="shared" si="93"/>
        <v>-171.47286821705092</v>
      </c>
      <c r="F708" s="42">
        <f t="shared" si="94"/>
        <v>-298.39806870244905</v>
      </c>
      <c r="G708" s="43">
        <f t="shared" si="90"/>
        <v>1.4460826974237776E-30</v>
      </c>
      <c r="H708" s="42">
        <f>'7. JGEN 156.25 MHz Calcs'!C705</f>
        <v>-155.916756843</v>
      </c>
      <c r="I708" s="43">
        <f t="shared" si="95"/>
        <v>2.5604972615911207E-16</v>
      </c>
      <c r="J708" s="43">
        <f t="shared" si="96"/>
        <v>2.5604972615911207E-16</v>
      </c>
      <c r="K708" s="43">
        <f t="shared" si="97"/>
        <v>-155.91675684300003</v>
      </c>
      <c r="L708" s="22">
        <f t="shared" si="91"/>
        <v>2.5604972615911207E-16</v>
      </c>
      <c r="M708" s="24">
        <f t="shared" si="98"/>
        <v>8.8978638010026261E-12</v>
      </c>
      <c r="N708" s="9"/>
    </row>
    <row r="709" spans="1:14" x14ac:dyDescent="0.25">
      <c r="A709" s="2">
        <v>683</v>
      </c>
      <c r="B709" s="48">
        <f>'1. 50 MHz AWG Meas Data'!A685</f>
        <v>1970487.31486</v>
      </c>
      <c r="C709" s="38">
        <f>'1. 50 MHz AWG Meas Data'!B685</f>
        <v>-136.56028470699999</v>
      </c>
      <c r="D709" s="38">
        <f t="shared" si="92"/>
        <v>-126.66328427339812</v>
      </c>
      <c r="E709" s="3">
        <f t="shared" si="93"/>
        <v>-171.78294573646809</v>
      </c>
      <c r="F709" s="42">
        <f t="shared" si="94"/>
        <v>-298.44623000986621</v>
      </c>
      <c r="G709" s="43">
        <f t="shared" si="90"/>
        <v>1.4301348803149372E-30</v>
      </c>
      <c r="H709" s="42">
        <f>'7. JGEN 156.25 MHz Calcs'!C706</f>
        <v>-156.09562561999999</v>
      </c>
      <c r="I709" s="43">
        <f t="shared" si="95"/>
        <v>2.4571826379234008E-16</v>
      </c>
      <c r="J709" s="43">
        <f t="shared" si="96"/>
        <v>2.4571826379234008E-16</v>
      </c>
      <c r="K709" s="43">
        <f t="shared" si="97"/>
        <v>-156.09562562000002</v>
      </c>
      <c r="L709" s="22">
        <f t="shared" si="91"/>
        <v>2.4571826379234008E-16</v>
      </c>
      <c r="M709" s="24">
        <f t="shared" si="98"/>
        <v>8.7458570542809214E-12</v>
      </c>
      <c r="N709" s="9"/>
    </row>
    <row r="710" spans="1:14" x14ac:dyDescent="0.25">
      <c r="A710" s="2">
        <v>684</v>
      </c>
      <c r="B710" s="48">
        <f>'1. 50 MHz AWG Meas Data'!A686</f>
        <v>2005975.3011</v>
      </c>
      <c r="C710" s="38">
        <f>'1. 50 MHz AWG Meas Data'!B686</f>
        <v>-137.26970507499999</v>
      </c>
      <c r="D710" s="38">
        <f t="shared" si="92"/>
        <v>-127.37270464139812</v>
      </c>
      <c r="E710" s="3">
        <f t="shared" si="93"/>
        <v>-172.09302325581035</v>
      </c>
      <c r="F710" s="42">
        <f t="shared" si="94"/>
        <v>-299.46572789720847</v>
      </c>
      <c r="G710" s="43">
        <f t="shared" si="90"/>
        <v>1.1309078281778361E-30</v>
      </c>
      <c r="H710" s="42">
        <f>'7. JGEN 156.25 MHz Calcs'!C707</f>
        <v>-156.198523177</v>
      </c>
      <c r="I710" s="43">
        <f t="shared" si="95"/>
        <v>2.39964878341223E-16</v>
      </c>
      <c r="J710" s="43">
        <f t="shared" si="96"/>
        <v>2.39964878341223E-16</v>
      </c>
      <c r="K710" s="43">
        <f t="shared" si="97"/>
        <v>-156.198523177</v>
      </c>
      <c r="L710" s="22">
        <f t="shared" si="91"/>
        <v>2.39964878341223E-16</v>
      </c>
      <c r="M710" s="24">
        <f t="shared" si="98"/>
        <v>8.6179583325179263E-12</v>
      </c>
      <c r="N710" s="9"/>
    </row>
    <row r="711" spans="1:14" x14ac:dyDescent="0.25">
      <c r="A711" s="2">
        <v>685</v>
      </c>
      <c r="B711" s="48">
        <f>'1. 50 MHz AWG Meas Data'!A687</f>
        <v>2042102.4171500001</v>
      </c>
      <c r="C711" s="38">
        <f>'1. 50 MHz AWG Meas Data'!B687</f>
        <v>-137.37307209799999</v>
      </c>
      <c r="D711" s="38">
        <f t="shared" si="92"/>
        <v>-127.47607166439812</v>
      </c>
      <c r="E711" s="3">
        <f t="shared" si="93"/>
        <v>-172.40310077522079</v>
      </c>
      <c r="F711" s="42">
        <f t="shared" si="94"/>
        <v>-299.87917243961891</v>
      </c>
      <c r="G711" s="43">
        <f t="shared" si="90"/>
        <v>1.0282122081957938E-30</v>
      </c>
      <c r="H711" s="42">
        <f>'7. JGEN 156.25 MHz Calcs'!C708</f>
        <v>-156.441368625</v>
      </c>
      <c r="I711" s="43">
        <f t="shared" si="95"/>
        <v>2.2691496449305631E-16</v>
      </c>
      <c r="J711" s="43">
        <f t="shared" si="96"/>
        <v>2.2691496449305631E-16</v>
      </c>
      <c r="K711" s="43">
        <f t="shared" si="97"/>
        <v>-156.44136862500002</v>
      </c>
      <c r="L711" s="22">
        <f t="shared" si="91"/>
        <v>2.2691496449305631E-16</v>
      </c>
      <c r="M711" s="24">
        <f t="shared" si="98"/>
        <v>8.4335111317399003E-12</v>
      </c>
      <c r="N711" s="9"/>
    </row>
    <row r="712" spans="1:14" x14ac:dyDescent="0.25">
      <c r="A712" s="2">
        <v>686</v>
      </c>
      <c r="B712" s="48">
        <f>'1. 50 MHz AWG Meas Data'!A688</f>
        <v>2078880.17356</v>
      </c>
      <c r="C712" s="38">
        <f>'1. 50 MHz AWG Meas Data'!B688</f>
        <v>-137.40863040900001</v>
      </c>
      <c r="D712" s="38">
        <f t="shared" si="92"/>
        <v>-127.51162997539814</v>
      </c>
      <c r="E712" s="3">
        <f t="shared" si="93"/>
        <v>-172.71317829453943</v>
      </c>
      <c r="F712" s="42">
        <f t="shared" si="94"/>
        <v>-300.22480826993757</v>
      </c>
      <c r="G712" s="43">
        <f t="shared" si="90"/>
        <v>9.4955291864379854E-31</v>
      </c>
      <c r="H712" s="42">
        <f>'7. JGEN 156.25 MHz Calcs'!C709</f>
        <v>-156.595890352</v>
      </c>
      <c r="I712" s="43">
        <f t="shared" si="95"/>
        <v>2.1898328419535531E-16</v>
      </c>
      <c r="J712" s="43">
        <f t="shared" si="96"/>
        <v>2.1898328419535531E-16</v>
      </c>
      <c r="K712" s="43">
        <f t="shared" si="97"/>
        <v>-156.59589035200003</v>
      </c>
      <c r="L712" s="22">
        <f t="shared" si="91"/>
        <v>2.1898328419535531E-16</v>
      </c>
      <c r="M712" s="24">
        <f t="shared" si="98"/>
        <v>8.1995685869539832E-12</v>
      </c>
      <c r="N712" s="9"/>
    </row>
    <row r="713" spans="1:14" x14ac:dyDescent="0.25">
      <c r="A713" s="2">
        <v>687</v>
      </c>
      <c r="B713" s="48">
        <f>'1. 50 MHz AWG Meas Data'!A689</f>
        <v>2116320.28822</v>
      </c>
      <c r="C713" s="38">
        <f>'1. 50 MHz AWG Meas Data'!B689</f>
        <v>-137.39312475700001</v>
      </c>
      <c r="D713" s="38">
        <f t="shared" si="92"/>
        <v>-127.49612432339813</v>
      </c>
      <c r="E713" s="3">
        <f t="shared" si="93"/>
        <v>-173.02325581392554</v>
      </c>
      <c r="F713" s="42">
        <f t="shared" si="94"/>
        <v>-300.51938013732365</v>
      </c>
      <c r="G713" s="43">
        <f t="shared" si="90"/>
        <v>8.872826436598321E-31</v>
      </c>
      <c r="H713" s="42">
        <f>'7. JGEN 156.25 MHz Calcs'!C710</f>
        <v>-156.70652035099999</v>
      </c>
      <c r="I713" s="43">
        <f t="shared" si="95"/>
        <v>2.1347546336530066E-16</v>
      </c>
      <c r="J713" s="43">
        <f t="shared" si="96"/>
        <v>2.1347546336530066E-16</v>
      </c>
      <c r="K713" s="43">
        <f t="shared" si="97"/>
        <v>-156.70652035099999</v>
      </c>
      <c r="L713" s="22">
        <f t="shared" si="91"/>
        <v>2.1347546336530066E-16</v>
      </c>
      <c r="M713" s="24">
        <f t="shared" si="98"/>
        <v>8.0956525471954692E-12</v>
      </c>
      <c r="N713" s="9"/>
    </row>
    <row r="714" spans="1:14" x14ac:dyDescent="0.25">
      <c r="A714" s="2">
        <v>688</v>
      </c>
      <c r="B714" s="48">
        <f>'1. 50 MHz AWG Meas Data'!A690</f>
        <v>2154434.6900300002</v>
      </c>
      <c r="C714" s="38">
        <f>'1. 50 MHz AWG Meas Data'!B690</f>
        <v>-137.410943718</v>
      </c>
      <c r="D714" s="38">
        <f t="shared" si="92"/>
        <v>-127.51394328439812</v>
      </c>
      <c r="E714" s="3">
        <f t="shared" si="93"/>
        <v>-173.33333333331814</v>
      </c>
      <c r="F714" s="42">
        <f t="shared" si="94"/>
        <v>-300.84727661771626</v>
      </c>
      <c r="G714" s="43">
        <f t="shared" si="90"/>
        <v>8.2275842516694349E-31</v>
      </c>
      <c r="H714" s="42">
        <f>'7. JGEN 156.25 MHz Calcs'!C711</f>
        <v>-156.870296618</v>
      </c>
      <c r="I714" s="43">
        <f t="shared" si="95"/>
        <v>2.0557501858804214E-16</v>
      </c>
      <c r="J714" s="43">
        <f t="shared" si="96"/>
        <v>2.0557501858804214E-16</v>
      </c>
      <c r="K714" s="43">
        <f t="shared" si="97"/>
        <v>-156.870296618</v>
      </c>
      <c r="L714" s="22">
        <f t="shared" si="91"/>
        <v>2.0557501858804214E-16</v>
      </c>
      <c r="M714" s="24">
        <f t="shared" si="98"/>
        <v>7.98592922392197E-12</v>
      </c>
      <c r="N714" s="9"/>
    </row>
    <row r="715" spans="1:14" x14ac:dyDescent="0.25">
      <c r="A715" s="2">
        <v>689</v>
      </c>
      <c r="B715" s="48">
        <f>'1. 50 MHz AWG Meas Data'!A691</f>
        <v>2193235.5227299999</v>
      </c>
      <c r="C715" s="38">
        <f>'1. 50 MHz AWG Meas Data'!B691</f>
        <v>-137.347516735</v>
      </c>
      <c r="D715" s="38">
        <f t="shared" si="92"/>
        <v>-127.45051630139812</v>
      </c>
      <c r="E715" s="3">
        <f t="shared" si="93"/>
        <v>-173.64341085268691</v>
      </c>
      <c r="F715" s="42">
        <f t="shared" si="94"/>
        <v>-301.09392715408501</v>
      </c>
      <c r="G715" s="43">
        <f t="shared" si="90"/>
        <v>7.773333212054567E-31</v>
      </c>
      <c r="H715" s="42">
        <f>'7. JGEN 156.25 MHz Calcs'!C712</f>
        <v>-157.07161010300001</v>
      </c>
      <c r="I715" s="43">
        <f t="shared" si="95"/>
        <v>1.9626325157241294E-16</v>
      </c>
      <c r="J715" s="43">
        <f t="shared" si="96"/>
        <v>1.9626325157241294E-16</v>
      </c>
      <c r="K715" s="43">
        <f t="shared" si="97"/>
        <v>-157.07161010300004</v>
      </c>
      <c r="L715" s="22">
        <f t="shared" si="91"/>
        <v>1.9626325157241294E-16</v>
      </c>
      <c r="M715" s="24">
        <f t="shared" si="98"/>
        <v>7.7958297464765448E-12</v>
      </c>
      <c r="N715" s="9"/>
    </row>
    <row r="716" spans="1:14" x14ac:dyDescent="0.25">
      <c r="A716" s="2">
        <v>690</v>
      </c>
      <c r="B716" s="48">
        <f>'1. 50 MHz AWG Meas Data'!A692</f>
        <v>2232735.1487799999</v>
      </c>
      <c r="C716" s="38">
        <f>'1. 50 MHz AWG Meas Data'!B692</f>
        <v>-137.29769464500001</v>
      </c>
      <c r="D716" s="38">
        <f t="shared" si="92"/>
        <v>-127.40069421139813</v>
      </c>
      <c r="E716" s="3">
        <f t="shared" si="93"/>
        <v>-173.95348837211415</v>
      </c>
      <c r="F716" s="42">
        <f t="shared" si="94"/>
        <v>-301.35418258351228</v>
      </c>
      <c r="G716" s="43">
        <f t="shared" si="90"/>
        <v>7.321191075694058E-31</v>
      </c>
      <c r="H716" s="42">
        <f>'7. JGEN 156.25 MHz Calcs'!C713</f>
        <v>-156.688136439</v>
      </c>
      <c r="I716" s="43">
        <f t="shared" si="95"/>
        <v>2.1438103144545844E-16</v>
      </c>
      <c r="J716" s="43">
        <f t="shared" si="96"/>
        <v>2.1438103144545844E-16</v>
      </c>
      <c r="K716" s="43">
        <f t="shared" si="97"/>
        <v>-156.688136439</v>
      </c>
      <c r="L716" s="22">
        <f t="shared" si="91"/>
        <v>2.1438103144545844E-16</v>
      </c>
      <c r="M716" s="24">
        <f t="shared" si="98"/>
        <v>8.1101478093881587E-12</v>
      </c>
      <c r="N716" s="9"/>
    </row>
    <row r="717" spans="1:14" x14ac:dyDescent="0.25">
      <c r="A717" s="2">
        <v>691</v>
      </c>
      <c r="B717" s="48">
        <f>'1. 50 MHz AWG Meas Data'!A693</f>
        <v>2272946.1532600001</v>
      </c>
      <c r="C717" s="38">
        <f>'1. 50 MHz AWG Meas Data'!B693</f>
        <v>-137.40002049899999</v>
      </c>
      <c r="D717" s="38">
        <f t="shared" si="92"/>
        <v>-127.50302006539812</v>
      </c>
      <c r="E717" s="3">
        <f t="shared" si="93"/>
        <v>-174.26356589148804</v>
      </c>
      <c r="F717" s="42">
        <f t="shared" si="94"/>
        <v>-301.76658595688616</v>
      </c>
      <c r="G717" s="43">
        <f t="shared" si="90"/>
        <v>6.6579634134540345E-31</v>
      </c>
      <c r="H717" s="42">
        <f>'7. JGEN 156.25 MHz Calcs'!C714</f>
        <v>-157.03266386799999</v>
      </c>
      <c r="I717" s="43">
        <f t="shared" si="95"/>
        <v>1.9803119728584625E-16</v>
      </c>
      <c r="J717" s="43">
        <f t="shared" si="96"/>
        <v>1.9803119728584625E-16</v>
      </c>
      <c r="K717" s="43">
        <f t="shared" si="97"/>
        <v>-157.03266386800004</v>
      </c>
      <c r="L717" s="22">
        <f t="shared" si="91"/>
        <v>1.9803119728584625E-16</v>
      </c>
      <c r="M717" s="24">
        <f t="shared" si="98"/>
        <v>8.2917549885606638E-12</v>
      </c>
      <c r="N717" s="9"/>
    </row>
    <row r="718" spans="1:14" x14ac:dyDescent="0.25">
      <c r="A718" s="2">
        <v>692</v>
      </c>
      <c r="B718" s="48">
        <f>'1. 50 MHz AWG Meas Data'!A694</f>
        <v>2313881.3479200001</v>
      </c>
      <c r="C718" s="38">
        <f>'1. 50 MHz AWG Meas Data'!B694</f>
        <v>-137.376015682</v>
      </c>
      <c r="D718" s="38">
        <f t="shared" si="92"/>
        <v>-127.47901524839813</v>
      </c>
      <c r="E718" s="3">
        <f t="shared" si="93"/>
        <v>-174.57364341082155</v>
      </c>
      <c r="F718" s="42">
        <f t="shared" si="94"/>
        <v>-302.05265865921967</v>
      </c>
      <c r="G718" s="43">
        <f t="shared" si="90"/>
        <v>6.2335311502406634E-31</v>
      </c>
      <c r="H718" s="42">
        <f>'7. JGEN 156.25 MHz Calcs'!C715</f>
        <v>-157.526430675</v>
      </c>
      <c r="I718" s="43">
        <f t="shared" si="95"/>
        <v>1.767489866305782E-16</v>
      </c>
      <c r="J718" s="43">
        <f t="shared" si="96"/>
        <v>1.767489866305782E-16</v>
      </c>
      <c r="K718" s="43">
        <f t="shared" si="97"/>
        <v>-157.526430675</v>
      </c>
      <c r="L718" s="22">
        <f t="shared" si="91"/>
        <v>1.767489866305782E-16</v>
      </c>
      <c r="M718" s="24">
        <f t="shared" si="98"/>
        <v>7.6708498916647244E-12</v>
      </c>
      <c r="N718" s="9"/>
    </row>
    <row r="719" spans="1:14" x14ac:dyDescent="0.25">
      <c r="A719" s="2">
        <v>693</v>
      </c>
      <c r="B719" s="48">
        <f>'1. 50 MHz AWG Meas Data'!A695</f>
        <v>2355553.77526</v>
      </c>
      <c r="C719" s="38">
        <f>'1. 50 MHz AWG Meas Data'!B695</f>
        <v>-137.37249735099999</v>
      </c>
      <c r="D719" s="38">
        <f t="shared" si="92"/>
        <v>-127.47549691739812</v>
      </c>
      <c r="E719" s="3">
        <f t="shared" si="93"/>
        <v>-174.88372093022716</v>
      </c>
      <c r="F719" s="42">
        <f t="shared" si="94"/>
        <v>-302.35921784762525</v>
      </c>
      <c r="G719" s="43">
        <f t="shared" si="90"/>
        <v>5.8086902100903119E-31</v>
      </c>
      <c r="H719" s="42">
        <f>'7. JGEN 156.25 MHz Calcs'!C716</f>
        <v>-157.66889815799999</v>
      </c>
      <c r="I719" s="43">
        <f t="shared" si="95"/>
        <v>1.7104492155444917E-16</v>
      </c>
      <c r="J719" s="43">
        <f t="shared" si="96"/>
        <v>1.7104492155444917E-16</v>
      </c>
      <c r="K719" s="43">
        <f t="shared" si="97"/>
        <v>-157.66889815800002</v>
      </c>
      <c r="L719" s="22">
        <f t="shared" si="91"/>
        <v>1.7104492155444917E-16</v>
      </c>
      <c r="M719" s="24">
        <f t="shared" si="98"/>
        <v>7.246708184067581E-12</v>
      </c>
      <c r="N719" s="9"/>
    </row>
    <row r="720" spans="1:14" x14ac:dyDescent="0.25">
      <c r="A720" s="2">
        <v>694</v>
      </c>
      <c r="B720" s="48">
        <f>'1. 50 MHz AWG Meas Data'!A696</f>
        <v>2397976.71264</v>
      </c>
      <c r="C720" s="38">
        <f>'1. 50 MHz AWG Meas Data'!B696</f>
        <v>-137.396447548</v>
      </c>
      <c r="D720" s="38">
        <f t="shared" si="92"/>
        <v>-127.49944711439812</v>
      </c>
      <c r="E720" s="3">
        <f t="shared" si="93"/>
        <v>-175.1937984495782</v>
      </c>
      <c r="F720" s="42">
        <f t="shared" si="94"/>
        <v>-302.69324556397635</v>
      </c>
      <c r="G720" s="43">
        <f t="shared" si="90"/>
        <v>5.3786767370020443E-31</v>
      </c>
      <c r="H720" s="42">
        <f>'7. JGEN 156.25 MHz Calcs'!C717</f>
        <v>-157.82532283</v>
      </c>
      <c r="I720" s="43">
        <f t="shared" si="95"/>
        <v>1.6499383496593767E-16</v>
      </c>
      <c r="J720" s="43">
        <f t="shared" si="96"/>
        <v>1.6499383496593767E-16</v>
      </c>
      <c r="K720" s="43">
        <f t="shared" si="97"/>
        <v>-157.82532283</v>
      </c>
      <c r="L720" s="22">
        <f t="shared" si="91"/>
        <v>1.6499383496593767E-16</v>
      </c>
      <c r="M720" s="24">
        <f t="shared" si="98"/>
        <v>7.1278755625587225E-12</v>
      </c>
      <c r="N720" s="9"/>
    </row>
    <row r="721" spans="1:14" x14ac:dyDescent="0.25">
      <c r="A721" s="2">
        <v>695</v>
      </c>
      <c r="B721" s="48">
        <f>'1. 50 MHz AWG Meas Data'!A697</f>
        <v>2441163.6765800002</v>
      </c>
      <c r="C721" s="38">
        <f>'1. 50 MHz AWG Meas Data'!B697</f>
        <v>-137.396183936</v>
      </c>
      <c r="D721" s="38">
        <f t="shared" si="92"/>
        <v>-127.49918350239813</v>
      </c>
      <c r="E721" s="3">
        <f t="shared" si="93"/>
        <v>-175.50387596902544</v>
      </c>
      <c r="F721" s="42">
        <f t="shared" si="94"/>
        <v>-303.00305947142357</v>
      </c>
      <c r="G721" s="43">
        <f t="shared" si="90"/>
        <v>5.0083428692763186E-31</v>
      </c>
      <c r="H721" s="42">
        <f>'7. JGEN 156.25 MHz Calcs'!C718</f>
        <v>-157.98942951000001</v>
      </c>
      <c r="I721" s="43">
        <f t="shared" si="95"/>
        <v>1.5887554340859717E-16</v>
      </c>
      <c r="J721" s="43">
        <f t="shared" si="96"/>
        <v>1.5887554340859717E-16</v>
      </c>
      <c r="K721" s="43">
        <f t="shared" si="97"/>
        <v>-157.98942951000004</v>
      </c>
      <c r="L721" s="22">
        <f t="shared" si="91"/>
        <v>1.5887554340859717E-16</v>
      </c>
      <c r="M721" s="24">
        <f t="shared" si="98"/>
        <v>6.9934675825656523E-12</v>
      </c>
      <c r="N721" s="9"/>
    </row>
    <row r="722" spans="1:14" x14ac:dyDescent="0.25">
      <c r="A722" s="2">
        <v>696</v>
      </c>
      <c r="B722" s="48">
        <f>'1. 50 MHz AWG Meas Data'!A698</f>
        <v>2485128.42698</v>
      </c>
      <c r="C722" s="38">
        <f>'1. 50 MHz AWG Meas Data'!B698</f>
        <v>-137.10128858100001</v>
      </c>
      <c r="D722" s="38">
        <f t="shared" si="92"/>
        <v>-127.20428814739813</v>
      </c>
      <c r="E722" s="3">
        <f t="shared" si="93"/>
        <v>-175.81395348836821</v>
      </c>
      <c r="F722" s="42">
        <f t="shared" si="94"/>
        <v>-303.01824163576634</v>
      </c>
      <c r="G722" s="43">
        <f t="shared" si="90"/>
        <v>4.9908651587248508E-31</v>
      </c>
      <c r="H722" s="42">
        <f>'7. JGEN 156.25 MHz Calcs'!C719</f>
        <v>-158.10044660099999</v>
      </c>
      <c r="I722" s="43">
        <f t="shared" si="95"/>
        <v>1.5486573565880246E-16</v>
      </c>
      <c r="J722" s="43">
        <f t="shared" si="96"/>
        <v>1.5486573565880246E-16</v>
      </c>
      <c r="K722" s="43">
        <f t="shared" si="97"/>
        <v>-158.10044660100002</v>
      </c>
      <c r="L722" s="22">
        <f t="shared" si="91"/>
        <v>1.5486573565880246E-16</v>
      </c>
      <c r="M722" s="24">
        <f t="shared" si="98"/>
        <v>6.8967785121874513E-12</v>
      </c>
      <c r="N722" s="9"/>
    </row>
    <row r="723" spans="1:14" x14ac:dyDescent="0.25">
      <c r="A723" s="2">
        <v>697</v>
      </c>
      <c r="B723" s="48">
        <f>'1. 50 MHz AWG Meas Data'!A699</f>
        <v>2529884.9715999998</v>
      </c>
      <c r="C723" s="38">
        <f>'1. 50 MHz AWG Meas Data'!B699</f>
        <v>-137.32827601299999</v>
      </c>
      <c r="D723" s="38">
        <f t="shared" si="92"/>
        <v>-127.43127557939812</v>
      </c>
      <c r="E723" s="3">
        <f t="shared" si="93"/>
        <v>-176.12403100774316</v>
      </c>
      <c r="F723" s="42">
        <f t="shared" si="94"/>
        <v>-303.55530658714127</v>
      </c>
      <c r="G723" s="43">
        <f t="shared" si="90"/>
        <v>4.4103122773248433E-31</v>
      </c>
      <c r="H723" s="42">
        <f>'7. JGEN 156.25 MHz Calcs'!C720</f>
        <v>-158.27214898099999</v>
      </c>
      <c r="I723" s="43">
        <f t="shared" si="95"/>
        <v>1.4886242926358967E-16</v>
      </c>
      <c r="J723" s="43">
        <f t="shared" si="96"/>
        <v>1.4886242926358967E-16</v>
      </c>
      <c r="K723" s="43">
        <f t="shared" si="97"/>
        <v>-158.27214898100002</v>
      </c>
      <c r="L723" s="22">
        <f t="shared" si="91"/>
        <v>1.4886242926358967E-16</v>
      </c>
      <c r="M723" s="24">
        <f t="shared" si="98"/>
        <v>6.7969115828498544E-12</v>
      </c>
      <c r="N723" s="9"/>
    </row>
    <row r="724" spans="1:14" x14ac:dyDescent="0.25">
      <c r="A724" s="2">
        <v>698</v>
      </c>
      <c r="B724" s="48">
        <f>'1. 50 MHz AWG Meas Data'!A700</f>
        <v>2575447.57045</v>
      </c>
      <c r="C724" s="38">
        <f>'1. 50 MHz AWG Meas Data'!B700</f>
        <v>-137.38122619999999</v>
      </c>
      <c r="D724" s="38">
        <f t="shared" si="92"/>
        <v>-127.48422576639811</v>
      </c>
      <c r="E724" s="3">
        <f t="shared" si="93"/>
        <v>-176.43410852710272</v>
      </c>
      <c r="F724" s="42">
        <f t="shared" si="94"/>
        <v>-303.91833429350083</v>
      </c>
      <c r="G724" s="43">
        <f t="shared" si="90"/>
        <v>4.0566409527733172E-31</v>
      </c>
      <c r="H724" s="42">
        <f>'7. JGEN 156.25 MHz Calcs'!C721</f>
        <v>-158.32167643299999</v>
      </c>
      <c r="I724" s="43">
        <f t="shared" si="95"/>
        <v>1.4717442803980135E-16</v>
      </c>
      <c r="J724" s="43">
        <f t="shared" si="96"/>
        <v>1.4717442803980135E-16</v>
      </c>
      <c r="K724" s="43">
        <f t="shared" si="97"/>
        <v>-158.32167643300002</v>
      </c>
      <c r="L724" s="22">
        <f t="shared" si="91"/>
        <v>1.4717442803980135E-16</v>
      </c>
      <c r="M724" s="24">
        <f t="shared" si="98"/>
        <v>6.7441042870645762E-12</v>
      </c>
      <c r="N724" s="9"/>
    </row>
    <row r="725" spans="1:14" x14ac:dyDescent="0.25">
      <c r="A725" s="2">
        <v>699</v>
      </c>
      <c r="B725" s="48">
        <f>'1. 50 MHz AWG Meas Data'!A701</f>
        <v>2621830.7403799999</v>
      </c>
      <c r="C725" s="38">
        <f>'1. 50 MHz AWG Meas Data'!B701</f>
        <v>-137.40948260499999</v>
      </c>
      <c r="D725" s="38">
        <f t="shared" si="92"/>
        <v>-127.51248217139812</v>
      </c>
      <c r="E725" s="3">
        <f t="shared" si="93"/>
        <v>-176.74418604653948</v>
      </c>
      <c r="F725" s="42">
        <f t="shared" si="94"/>
        <v>-304.2566682179376</v>
      </c>
      <c r="G725" s="43">
        <f t="shared" si="90"/>
        <v>3.7526078109640928E-31</v>
      </c>
      <c r="H725" s="42">
        <f>'7. JGEN 156.25 MHz Calcs'!C722</f>
        <v>-158.350507494</v>
      </c>
      <c r="I725" s="43">
        <f t="shared" si="95"/>
        <v>1.4620063220006547E-16</v>
      </c>
      <c r="J725" s="43">
        <f t="shared" si="96"/>
        <v>1.4620063220006547E-16</v>
      </c>
      <c r="K725" s="43">
        <f t="shared" si="97"/>
        <v>-158.35050749400006</v>
      </c>
      <c r="L725" s="22">
        <f t="shared" si="91"/>
        <v>1.4620063220006547E-16</v>
      </c>
      <c r="M725" s="24">
        <f t="shared" si="98"/>
        <v>6.8038326361648437E-12</v>
      </c>
      <c r="N725" s="9"/>
    </row>
    <row r="726" spans="1:14" x14ac:dyDescent="0.25">
      <c r="A726" s="2">
        <v>700</v>
      </c>
      <c r="B726" s="48">
        <f>'1. 50 MHz AWG Meas Data'!A702</f>
        <v>2669049.2596499999</v>
      </c>
      <c r="C726" s="38">
        <f>'1. 50 MHz AWG Meas Data'!B702</f>
        <v>-137.26314529999999</v>
      </c>
      <c r="D726" s="38">
        <f t="shared" si="92"/>
        <v>-127.36614486639812</v>
      </c>
      <c r="E726" s="3">
        <f t="shared" si="93"/>
        <v>-177.05426356591408</v>
      </c>
      <c r="F726" s="42">
        <f t="shared" si="94"/>
        <v>-304.42040843231223</v>
      </c>
      <c r="G726" s="43">
        <f t="shared" si="90"/>
        <v>3.6137587544171284E-31</v>
      </c>
      <c r="H726" s="42">
        <f>'7. JGEN 156.25 MHz Calcs'!C723</f>
        <v>-158.69223494900001</v>
      </c>
      <c r="I726" s="43">
        <f t="shared" si="95"/>
        <v>1.3513769439898956E-16</v>
      </c>
      <c r="J726" s="43">
        <f t="shared" si="96"/>
        <v>1.3513769439898956E-16</v>
      </c>
      <c r="K726" s="43">
        <f t="shared" si="97"/>
        <v>-158.69223494900004</v>
      </c>
      <c r="L726" s="22">
        <f t="shared" si="91"/>
        <v>1.3513769439898956E-16</v>
      </c>
      <c r="M726" s="24">
        <f t="shared" si="98"/>
        <v>6.6421895979535234E-12</v>
      </c>
      <c r="N726" s="9"/>
    </row>
    <row r="727" spans="1:14" x14ac:dyDescent="0.25">
      <c r="A727" s="2">
        <v>701</v>
      </c>
      <c r="B727" s="48">
        <f>'1. 50 MHz AWG Meas Data'!A703</f>
        <v>2717118.1727</v>
      </c>
      <c r="C727" s="38">
        <f>'1. 50 MHz AWG Meas Data'!B703</f>
        <v>-137.25835385100001</v>
      </c>
      <c r="D727" s="38">
        <f t="shared" si="92"/>
        <v>-127.36135341739813</v>
      </c>
      <c r="E727" s="3">
        <f t="shared" si="93"/>
        <v>-177.36434108526865</v>
      </c>
      <c r="F727" s="42">
        <f t="shared" si="94"/>
        <v>-304.72569450266678</v>
      </c>
      <c r="G727" s="43">
        <f t="shared" si="90"/>
        <v>3.3684534476079224E-31</v>
      </c>
      <c r="H727" s="42">
        <f>'7. JGEN 156.25 MHz Calcs'!C724</f>
        <v>-158.808911459</v>
      </c>
      <c r="I727" s="43">
        <f t="shared" si="95"/>
        <v>1.3155545291261196E-16</v>
      </c>
      <c r="J727" s="43">
        <f t="shared" si="96"/>
        <v>1.3155545291261196E-16</v>
      </c>
      <c r="K727" s="43">
        <f t="shared" si="97"/>
        <v>-158.808911459</v>
      </c>
      <c r="L727" s="22">
        <f t="shared" si="91"/>
        <v>1.3155545291261196E-16</v>
      </c>
      <c r="M727" s="24">
        <f t="shared" si="98"/>
        <v>6.4098248545761193E-12</v>
      </c>
      <c r="N727" s="9"/>
    </row>
    <row r="728" spans="1:14" x14ac:dyDescent="0.25">
      <c r="A728" s="2">
        <v>702</v>
      </c>
      <c r="B728" s="48">
        <f>'1. 50 MHz AWG Meas Data'!A704</f>
        <v>2766052.7949199998</v>
      </c>
      <c r="C728" s="38">
        <f>'1. 50 MHz AWG Meas Data'!B704</f>
        <v>-137.406785759</v>
      </c>
      <c r="D728" s="38">
        <f t="shared" si="92"/>
        <v>-127.50978532539813</v>
      </c>
      <c r="E728" s="3">
        <f t="shared" si="93"/>
        <v>-177.67441860466431</v>
      </c>
      <c r="F728" s="42">
        <f t="shared" si="94"/>
        <v>-305.18420393006244</v>
      </c>
      <c r="G728" s="43">
        <f t="shared" si="90"/>
        <v>3.0309558267645656E-31</v>
      </c>
      <c r="H728" s="42">
        <f>'7. JGEN 156.25 MHz Calcs'!C725</f>
        <v>-158.92929771799999</v>
      </c>
      <c r="I728" s="43">
        <f t="shared" si="95"/>
        <v>1.2795882050388185E-16</v>
      </c>
      <c r="J728" s="43">
        <f t="shared" si="96"/>
        <v>1.2795882050388185E-16</v>
      </c>
      <c r="K728" s="43">
        <f t="shared" si="97"/>
        <v>-158.92929771800002</v>
      </c>
      <c r="L728" s="22">
        <f t="shared" si="91"/>
        <v>1.2795882050388185E-16</v>
      </c>
      <c r="M728" s="24">
        <f t="shared" si="98"/>
        <v>6.3496164651669294E-12</v>
      </c>
      <c r="N728" s="9"/>
    </row>
    <row r="729" spans="1:14" x14ac:dyDescent="0.25">
      <c r="A729" s="2">
        <v>703</v>
      </c>
      <c r="B729" s="48">
        <f>'1. 50 MHz AWG Meas Data'!A705</f>
        <v>2815868.7175099999</v>
      </c>
      <c r="C729" s="38">
        <f>'1. 50 MHz AWG Meas Data'!B705</f>
        <v>-137.40745088</v>
      </c>
      <c r="D729" s="38">
        <f t="shared" si="92"/>
        <v>-127.51045044639812</v>
      </c>
      <c r="E729" s="3">
        <f t="shared" si="93"/>
        <v>-177.98449612405793</v>
      </c>
      <c r="F729" s="42">
        <f t="shared" si="94"/>
        <v>-305.49494657045602</v>
      </c>
      <c r="G729" s="43">
        <f t="shared" si="90"/>
        <v>2.8216642967045884E-31</v>
      </c>
      <c r="H729" s="42">
        <f>'7. JGEN 156.25 MHz Calcs'!C726</f>
        <v>-159.07968617899999</v>
      </c>
      <c r="I729" s="43">
        <f t="shared" si="95"/>
        <v>1.236036746178054E-16</v>
      </c>
      <c r="J729" s="43">
        <f t="shared" si="96"/>
        <v>1.236036746178054E-16</v>
      </c>
      <c r="K729" s="43">
        <f t="shared" si="97"/>
        <v>-159.07968617900002</v>
      </c>
      <c r="L729" s="22">
        <f t="shared" si="91"/>
        <v>1.236036746178054E-16</v>
      </c>
      <c r="M729" s="24">
        <f t="shared" si="98"/>
        <v>6.2659088917646238E-12</v>
      </c>
      <c r="N729" s="9"/>
    </row>
    <row r="730" spans="1:14" x14ac:dyDescent="0.25">
      <c r="A730" s="2">
        <v>704</v>
      </c>
      <c r="B730" s="48">
        <f>'1. 50 MHz AWG Meas Data'!A706</f>
        <v>2866581.8124600002</v>
      </c>
      <c r="C730" s="38">
        <f>'1. 50 MHz AWG Meas Data'!B706</f>
        <v>-137.42652472699999</v>
      </c>
      <c r="D730" s="38">
        <f t="shared" si="92"/>
        <v>-127.52952429339811</v>
      </c>
      <c r="E730" s="3">
        <f t="shared" si="93"/>
        <v>-178.29457364338677</v>
      </c>
      <c r="F730" s="42">
        <f t="shared" si="94"/>
        <v>-305.82409793678488</v>
      </c>
      <c r="G730" s="43">
        <f t="shared" ref="G730:G793" si="99">10^(F730/10)</f>
        <v>2.6157136956749041E-31</v>
      </c>
      <c r="H730" s="42">
        <f>'7. JGEN 156.25 MHz Calcs'!C727</f>
        <v>-159.20038637499999</v>
      </c>
      <c r="I730" s="43">
        <f t="shared" si="95"/>
        <v>1.2021574785593896E-16</v>
      </c>
      <c r="J730" s="43">
        <f t="shared" si="96"/>
        <v>1.2021574785593896E-16</v>
      </c>
      <c r="K730" s="43">
        <f t="shared" si="97"/>
        <v>-159.20038637500002</v>
      </c>
      <c r="L730" s="22">
        <f t="shared" ref="L730:L793" si="100">IF($B730&gt;=$C$13, IF($B730&lt;=$C$14,J730,0),0)</f>
        <v>1.2021574785593896E-16</v>
      </c>
      <c r="M730" s="24">
        <f t="shared" si="98"/>
        <v>6.1824187612826154E-12</v>
      </c>
      <c r="N730" s="9"/>
    </row>
    <row r="731" spans="1:14" x14ac:dyDescent="0.25">
      <c r="A731" s="2">
        <v>705</v>
      </c>
      <c r="B731" s="48">
        <f>'1. 50 MHz AWG Meas Data'!A707</f>
        <v>2918208.2376399999</v>
      </c>
      <c r="C731" s="38">
        <f>'1. 50 MHz AWG Meas Data'!B707</f>
        <v>-137.35689771099999</v>
      </c>
      <c r="D731" s="38">
        <f t="shared" ref="D731:D794" si="101">C731+$C$11</f>
        <v>-127.45989727739811</v>
      </c>
      <c r="E731" s="3">
        <f t="shared" ref="E731:E794" si="102">IF(B731&lt;=$C$17,0,-1*$C$18*LOG10(B731/$C$17))</f>
        <v>-178.60465116276632</v>
      </c>
      <c r="F731" s="42">
        <f t="shared" ref="F731:F794" si="103">D731+E731</f>
        <v>-306.06454844016446</v>
      </c>
      <c r="G731" s="43">
        <f t="shared" si="99"/>
        <v>2.4748287695020141E-31</v>
      </c>
      <c r="H731" s="42">
        <f>'7. JGEN 156.25 MHz Calcs'!C728</f>
        <v>-159.32963427999999</v>
      </c>
      <c r="I731" s="43">
        <f t="shared" ref="I731:I794" si="104">10^(H731/10)</f>
        <v>1.1669078784017655E-16</v>
      </c>
      <c r="J731" s="43">
        <f t="shared" ref="J731:J794" si="105">SQRT(G731^2+I731^2)</f>
        <v>1.1669078784017655E-16</v>
      </c>
      <c r="K731" s="43">
        <f t="shared" ref="K731:K794" si="106">10*LOG10(J731)</f>
        <v>-159.32963427999999</v>
      </c>
      <c r="L731" s="22">
        <f t="shared" si="100"/>
        <v>1.1669078784017655E-16</v>
      </c>
      <c r="M731" s="24">
        <f t="shared" si="98"/>
        <v>6.1153187698842275E-12</v>
      </c>
      <c r="N731" s="9"/>
    </row>
    <row r="732" spans="1:14" x14ac:dyDescent="0.25">
      <c r="A732" s="2">
        <v>706</v>
      </c>
      <c r="B732" s="48">
        <f>'1. 50 MHz AWG Meas Data'!A708</f>
        <v>2970764.4419</v>
      </c>
      <c r="C732" s="38">
        <f>'1. 50 MHz AWG Meas Data'!B708</f>
        <v>-137.32876292200001</v>
      </c>
      <c r="D732" s="38">
        <f t="shared" si="101"/>
        <v>-127.43176248839814</v>
      </c>
      <c r="E732" s="3">
        <f t="shared" si="102"/>
        <v>-178.91472868219378</v>
      </c>
      <c r="F732" s="42">
        <f t="shared" si="103"/>
        <v>-306.34649117059189</v>
      </c>
      <c r="G732" s="43">
        <f t="shared" si="99"/>
        <v>2.3192677173297542E-31</v>
      </c>
      <c r="H732" s="42">
        <f>'7. JGEN 156.25 MHz Calcs'!C729</f>
        <v>-159.45080418200001</v>
      </c>
      <c r="I732" s="43">
        <f t="shared" si="104"/>
        <v>1.1348006654623288E-16</v>
      </c>
      <c r="J732" s="43">
        <f t="shared" si="105"/>
        <v>1.1348006654623288E-16</v>
      </c>
      <c r="K732" s="43">
        <f t="shared" si="106"/>
        <v>-159.45080418200001</v>
      </c>
      <c r="L732" s="22">
        <f t="shared" si="100"/>
        <v>1.1348006654623288E-16</v>
      </c>
      <c r="M732" s="24">
        <f t="shared" ref="M732:M795" si="107">((L732+L731)/2)*($B732-$B731)</f>
        <v>6.048453218915429E-12</v>
      </c>
      <c r="N732" s="9"/>
    </row>
    <row r="733" spans="1:14" x14ac:dyDescent="0.25">
      <c r="A733" s="2">
        <v>707</v>
      </c>
      <c r="B733" s="48">
        <f>'1. 50 MHz AWG Meas Data'!A709</f>
        <v>3024267.17031</v>
      </c>
      <c r="C733" s="38">
        <f>'1. 50 MHz AWG Meas Data'!B709</f>
        <v>-137.27531413700001</v>
      </c>
      <c r="D733" s="38">
        <f t="shared" si="101"/>
        <v>-127.37831370339813</v>
      </c>
      <c r="E733" s="3">
        <f t="shared" si="102"/>
        <v>-179.22480620155318</v>
      </c>
      <c r="F733" s="42">
        <f t="shared" si="103"/>
        <v>-306.60311990495131</v>
      </c>
      <c r="G733" s="43">
        <f t="shared" si="99"/>
        <v>2.1861905339431101E-31</v>
      </c>
      <c r="H733" s="42">
        <f>'7. JGEN 156.25 MHz Calcs'!C730</f>
        <v>-159.535766991</v>
      </c>
      <c r="I733" s="43">
        <f t="shared" si="104"/>
        <v>1.1128158452640121E-16</v>
      </c>
      <c r="J733" s="43">
        <f t="shared" si="105"/>
        <v>1.1128158452640121E-16</v>
      </c>
      <c r="K733" s="43">
        <f t="shared" si="106"/>
        <v>-159.53576699100003</v>
      </c>
      <c r="L733" s="22">
        <f t="shared" si="100"/>
        <v>1.1128158452640121E-16</v>
      </c>
      <c r="M733" s="24">
        <f t="shared" si="107"/>
        <v>6.0126807871611619E-12</v>
      </c>
      <c r="N733" s="9"/>
    </row>
    <row r="734" spans="1:14" x14ac:dyDescent="0.25">
      <c r="A734" s="2">
        <v>708</v>
      </c>
      <c r="B734" s="48">
        <f>'1. 50 MHz AWG Meas Data'!A710</f>
        <v>3078733.46955</v>
      </c>
      <c r="C734" s="38">
        <f>'1. 50 MHz AWG Meas Data'!B710</f>
        <v>-137.425174846</v>
      </c>
      <c r="D734" s="38">
        <f t="shared" si="101"/>
        <v>-127.52817441239813</v>
      </c>
      <c r="E734" s="3">
        <f t="shared" si="102"/>
        <v>-179.53488372093483</v>
      </c>
      <c r="F734" s="42">
        <f t="shared" si="103"/>
        <v>-307.06305813333296</v>
      </c>
      <c r="G734" s="43">
        <f t="shared" si="99"/>
        <v>1.9665010682582177E-31</v>
      </c>
      <c r="H734" s="42">
        <f>'7. JGEN 156.25 MHz Calcs'!C731</f>
        <v>-159.65575351999999</v>
      </c>
      <c r="I734" s="43">
        <f t="shared" si="104"/>
        <v>1.0824918817371055E-16</v>
      </c>
      <c r="J734" s="43">
        <f t="shared" si="105"/>
        <v>1.0824918817371055E-16</v>
      </c>
      <c r="K734" s="43">
        <f t="shared" si="106"/>
        <v>-159.65575351999999</v>
      </c>
      <c r="L734" s="22">
        <f t="shared" si="100"/>
        <v>1.0824918817371055E-16</v>
      </c>
      <c r="M734" s="24">
        <f t="shared" si="107"/>
        <v>5.9785143791363646E-12</v>
      </c>
      <c r="N734" s="9"/>
    </row>
    <row r="735" spans="1:14" x14ac:dyDescent="0.25">
      <c r="A735" s="2">
        <v>709</v>
      </c>
      <c r="B735" s="48">
        <f>'1. 50 MHz AWG Meas Data'!A711</f>
        <v>3134180.6932899999</v>
      </c>
      <c r="C735" s="38">
        <f>'1. 50 MHz AWG Meas Data'!B711</f>
        <v>-137.382347001</v>
      </c>
      <c r="D735" s="38">
        <f t="shared" si="101"/>
        <v>-127.48534656739812</v>
      </c>
      <c r="E735" s="3">
        <f t="shared" si="102"/>
        <v>-179.84496124033291</v>
      </c>
      <c r="F735" s="42">
        <f t="shared" si="103"/>
        <v>-307.33030780773106</v>
      </c>
      <c r="G735" s="43">
        <f t="shared" si="99"/>
        <v>1.8491375560633692E-31</v>
      </c>
      <c r="H735" s="42">
        <f>'7. JGEN 156.25 MHz Calcs'!C732</f>
        <v>-159.76955136800001</v>
      </c>
      <c r="I735" s="43">
        <f t="shared" si="104"/>
        <v>1.0544958215917917E-16</v>
      </c>
      <c r="J735" s="43">
        <f t="shared" si="105"/>
        <v>1.0544958215917917E-16</v>
      </c>
      <c r="K735" s="43">
        <f t="shared" si="106"/>
        <v>-159.76955136800004</v>
      </c>
      <c r="L735" s="22">
        <f t="shared" si="100"/>
        <v>1.0544958215917917E-16</v>
      </c>
      <c r="M735" s="24">
        <f t="shared" si="107"/>
        <v>5.9245017658052847E-12</v>
      </c>
      <c r="N735" s="9"/>
    </row>
    <row r="736" spans="1:14" x14ac:dyDescent="0.25">
      <c r="A736" s="2">
        <v>710</v>
      </c>
      <c r="B736" s="48">
        <f>'1. 50 MHz AWG Meas Data'!A712</f>
        <v>3190626.5077300002</v>
      </c>
      <c r="C736" s="38">
        <f>'1. 50 MHz AWG Meas Data'!B712</f>
        <v>-137.394756876</v>
      </c>
      <c r="D736" s="38">
        <f t="shared" si="101"/>
        <v>-127.49775644239813</v>
      </c>
      <c r="E736" s="3">
        <f t="shared" si="102"/>
        <v>-180.15503875971336</v>
      </c>
      <c r="F736" s="42">
        <f t="shared" si="103"/>
        <v>-307.65279520211152</v>
      </c>
      <c r="G736" s="43">
        <f t="shared" si="99"/>
        <v>1.7168030642982853E-31</v>
      </c>
      <c r="H736" s="42">
        <f>'7. JGEN 156.25 MHz Calcs'!C733</f>
        <v>-159.88447195200001</v>
      </c>
      <c r="I736" s="43">
        <f t="shared" si="104"/>
        <v>1.0269582894149098E-16</v>
      </c>
      <c r="J736" s="43">
        <f t="shared" si="105"/>
        <v>1.0269582894149098E-16</v>
      </c>
      <c r="K736" s="43">
        <f t="shared" si="106"/>
        <v>-159.88447195200001</v>
      </c>
      <c r="L736" s="22">
        <f t="shared" si="100"/>
        <v>1.0269582894149098E-16</v>
      </c>
      <c r="M736" s="24">
        <f t="shared" si="107"/>
        <v>5.8744686257630064E-12</v>
      </c>
      <c r="N736" s="9"/>
    </row>
    <row r="737" spans="1:14" x14ac:dyDescent="0.25">
      <c r="A737" s="2">
        <v>711</v>
      </c>
      <c r="B737" s="48">
        <f>'1. 50 MHz AWG Meas Data'!A713</f>
        <v>3248088.8972399998</v>
      </c>
      <c r="C737" s="38">
        <f>'1. 50 MHz AWG Meas Data'!B713</f>
        <v>-137.416543784</v>
      </c>
      <c r="D737" s="38">
        <f t="shared" si="101"/>
        <v>-127.51954335039812</v>
      </c>
      <c r="E737" s="3">
        <f t="shared" si="102"/>
        <v>-180.46511627907654</v>
      </c>
      <c r="F737" s="42">
        <f t="shared" si="103"/>
        <v>-307.98465962947466</v>
      </c>
      <c r="G737" s="43">
        <f t="shared" si="99"/>
        <v>1.5905013316323749E-31</v>
      </c>
      <c r="H737" s="42">
        <f>'7. JGEN 156.25 MHz Calcs'!C734</f>
        <v>-159.95901789300001</v>
      </c>
      <c r="I737" s="43">
        <f t="shared" si="104"/>
        <v>1.0094811428120354E-16</v>
      </c>
      <c r="J737" s="43">
        <f t="shared" si="105"/>
        <v>1.0094811428120354E-16</v>
      </c>
      <c r="K737" s="43">
        <f t="shared" si="106"/>
        <v>-159.95901789300004</v>
      </c>
      <c r="L737" s="22">
        <f t="shared" si="100"/>
        <v>1.0094811428120354E-16</v>
      </c>
      <c r="M737" s="24">
        <f t="shared" si="107"/>
        <v>5.8509337934073638E-12</v>
      </c>
      <c r="N737" s="9"/>
    </row>
    <row r="738" spans="1:14" x14ac:dyDescent="0.25">
      <c r="A738" s="2">
        <v>712</v>
      </c>
      <c r="B738" s="48">
        <f>'1. 50 MHz AWG Meas Data'!A714</f>
        <v>3306586.1700900001</v>
      </c>
      <c r="C738" s="38">
        <f>'1. 50 MHz AWG Meas Data'!B714</f>
        <v>-137.413677046</v>
      </c>
      <c r="D738" s="38">
        <f t="shared" si="101"/>
        <v>-127.51667661239813</v>
      </c>
      <c r="E738" s="3">
        <f t="shared" si="102"/>
        <v>-180.77519379845424</v>
      </c>
      <c r="F738" s="42">
        <f t="shared" si="103"/>
        <v>-308.29187041085237</v>
      </c>
      <c r="G738" s="43">
        <f t="shared" si="99"/>
        <v>1.4818797346719712E-31</v>
      </c>
      <c r="H738" s="42">
        <f>'7. JGEN 156.25 MHz Calcs'!C735</f>
        <v>-160.08917970300001</v>
      </c>
      <c r="I738" s="43">
        <f t="shared" si="104"/>
        <v>9.7967500930720836E-17</v>
      </c>
      <c r="J738" s="43">
        <f t="shared" si="105"/>
        <v>9.7967500930720836E-17</v>
      </c>
      <c r="K738" s="43">
        <f t="shared" si="106"/>
        <v>-160.08917970300001</v>
      </c>
      <c r="L738" s="22">
        <f t="shared" si="100"/>
        <v>9.7967500930720836E-17</v>
      </c>
      <c r="M738" s="24">
        <f t="shared" si="107"/>
        <v>5.8180105085888046E-12</v>
      </c>
      <c r="N738" s="9"/>
    </row>
    <row r="739" spans="1:14" x14ac:dyDescent="0.25">
      <c r="A739" s="2">
        <v>713</v>
      </c>
      <c r="B739" s="48">
        <f>'1. 50 MHz AWG Meas Data'!A715</f>
        <v>3366136.9642699999</v>
      </c>
      <c r="C739" s="38">
        <f>'1. 50 MHz AWG Meas Data'!B715</f>
        <v>-137.36304038599999</v>
      </c>
      <c r="D739" s="38">
        <f t="shared" si="101"/>
        <v>-127.46603995239812</v>
      </c>
      <c r="E739" s="3">
        <f t="shared" si="102"/>
        <v>-181.08527131783842</v>
      </c>
      <c r="F739" s="42">
        <f t="shared" si="103"/>
        <v>-308.55131127023651</v>
      </c>
      <c r="G739" s="43">
        <f t="shared" si="99"/>
        <v>1.3959468176205923E-31</v>
      </c>
      <c r="H739" s="42">
        <f>'7. JGEN 156.25 MHz Calcs'!C736</f>
        <v>-160.19706081699999</v>
      </c>
      <c r="I739" s="43">
        <f t="shared" si="104"/>
        <v>9.5563911691696574E-17</v>
      </c>
      <c r="J739" s="43">
        <f t="shared" si="105"/>
        <v>9.5563911691696574E-17</v>
      </c>
      <c r="K739" s="43">
        <f t="shared" si="106"/>
        <v>-160.19706081700002</v>
      </c>
      <c r="L739" s="22">
        <f t="shared" si="100"/>
        <v>9.5563911691696574E-17</v>
      </c>
      <c r="M739" s="24">
        <f t="shared" si="107"/>
        <v>5.7624746602210912E-12</v>
      </c>
      <c r="N739" s="9"/>
    </row>
    <row r="740" spans="1:14" x14ac:dyDescent="0.25">
      <c r="A740" s="2">
        <v>714</v>
      </c>
      <c r="B740" s="48">
        <f>'1. 50 MHz AWG Meas Data'!A716</f>
        <v>3426760.25343</v>
      </c>
      <c r="C740" s="38">
        <f>'1. 50 MHz AWG Meas Data'!B716</f>
        <v>-137.390156953</v>
      </c>
      <c r="D740" s="38">
        <f t="shared" si="101"/>
        <v>-127.49315651939813</v>
      </c>
      <c r="E740" s="3">
        <f t="shared" si="102"/>
        <v>-181.3953488371933</v>
      </c>
      <c r="F740" s="42">
        <f t="shared" si="103"/>
        <v>-308.88850535659139</v>
      </c>
      <c r="G740" s="43">
        <f t="shared" si="99"/>
        <v>1.2916637288366099E-31</v>
      </c>
      <c r="H740" s="42">
        <f>'7. JGEN 156.25 MHz Calcs'!C737</f>
        <v>-160.28825325</v>
      </c>
      <c r="I740" s="43">
        <f t="shared" si="104"/>
        <v>9.3578197376867244E-17</v>
      </c>
      <c r="J740" s="43">
        <f t="shared" si="105"/>
        <v>9.3578197376867244E-17</v>
      </c>
      <c r="K740" s="43">
        <f t="shared" si="106"/>
        <v>-160.28825325000003</v>
      </c>
      <c r="L740" s="22">
        <f t="shared" si="100"/>
        <v>9.3578197376867244E-17</v>
      </c>
      <c r="M740" s="24">
        <f t="shared" si="107"/>
        <v>5.7332083851979162E-12</v>
      </c>
      <c r="N740" s="9"/>
    </row>
    <row r="741" spans="1:14" x14ac:dyDescent="0.25">
      <c r="A741" s="2">
        <v>715</v>
      </c>
      <c r="B741" s="48">
        <f>'1. 50 MHz AWG Meas Data'!A717</f>
        <v>3488475.3529500002</v>
      </c>
      <c r="C741" s="38">
        <f>'1. 50 MHz AWG Meas Data'!B717</f>
        <v>-137.208031748</v>
      </c>
      <c r="D741" s="38">
        <f t="shared" si="101"/>
        <v>-127.31103131439812</v>
      </c>
      <c r="E741" s="3">
        <f t="shared" si="102"/>
        <v>-181.70542635658103</v>
      </c>
      <c r="F741" s="42">
        <f t="shared" si="103"/>
        <v>-309.01645767097915</v>
      </c>
      <c r="G741" s="43">
        <f t="shared" si="99"/>
        <v>1.2541637182576303E-31</v>
      </c>
      <c r="H741" s="42">
        <f>'7. JGEN 156.25 MHz Calcs'!C738</f>
        <v>-160.322611677</v>
      </c>
      <c r="I741" s="43">
        <f t="shared" si="104"/>
        <v>9.284079107010201E-17</v>
      </c>
      <c r="J741" s="43">
        <f t="shared" si="105"/>
        <v>9.284079107010201E-17</v>
      </c>
      <c r="K741" s="43">
        <f t="shared" si="106"/>
        <v>-160.32261167700003</v>
      </c>
      <c r="L741" s="22">
        <f t="shared" si="100"/>
        <v>9.284079107010201E-17</v>
      </c>
      <c r="M741" s="24">
        <f t="shared" si="107"/>
        <v>5.7524332122112338E-12</v>
      </c>
      <c r="N741" s="9"/>
    </row>
    <row r="742" spans="1:14" x14ac:dyDescent="0.25">
      <c r="A742" s="2">
        <v>716</v>
      </c>
      <c r="B742" s="48">
        <f>'1. 50 MHz AWG Meas Data'!A718</f>
        <v>3551301.92606</v>
      </c>
      <c r="C742" s="38">
        <f>'1. 50 MHz AWG Meas Data'!B718</f>
        <v>-137.32093817399999</v>
      </c>
      <c r="D742" s="38">
        <f t="shared" si="101"/>
        <v>-127.42393774039812</v>
      </c>
      <c r="E742" s="3">
        <f t="shared" si="102"/>
        <v>-182.01550387598613</v>
      </c>
      <c r="F742" s="42">
        <f t="shared" si="103"/>
        <v>-309.43944161638422</v>
      </c>
      <c r="G742" s="43">
        <f t="shared" si="99"/>
        <v>1.1377735629008977E-31</v>
      </c>
      <c r="H742" s="42">
        <f>'7. JGEN 156.25 MHz Calcs'!C739</f>
        <v>-160.48320603299999</v>
      </c>
      <c r="I742" s="43">
        <f t="shared" si="104"/>
        <v>8.9470403652467435E-17</v>
      </c>
      <c r="J742" s="43">
        <f t="shared" si="105"/>
        <v>8.9470403652467435E-17</v>
      </c>
      <c r="K742" s="43">
        <f t="shared" si="106"/>
        <v>-160.48320603300002</v>
      </c>
      <c r="L742" s="22">
        <f t="shared" si="100"/>
        <v>8.9470403652467435E-17</v>
      </c>
      <c r="M742" s="24">
        <f t="shared" si="107"/>
        <v>5.7269938020044555E-12</v>
      </c>
      <c r="N742" s="9"/>
    </row>
    <row r="743" spans="1:14" x14ac:dyDescent="0.25">
      <c r="A743" s="2">
        <v>717</v>
      </c>
      <c r="B743" s="48">
        <f>'1. 50 MHz AWG Meas Data'!A719</f>
        <v>3615259.9901100001</v>
      </c>
      <c r="C743" s="38">
        <f>'1. 50 MHz AWG Meas Data'!B719</f>
        <v>-137.41681311400001</v>
      </c>
      <c r="D743" s="38">
        <f t="shared" si="101"/>
        <v>-127.51981268039813</v>
      </c>
      <c r="E743" s="3">
        <f t="shared" si="102"/>
        <v>-182.32558139534649</v>
      </c>
      <c r="F743" s="42">
        <f t="shared" si="103"/>
        <v>-309.84539407574459</v>
      </c>
      <c r="G743" s="43">
        <f t="shared" si="99"/>
        <v>1.0362405724274683E-31</v>
      </c>
      <c r="H743" s="42">
        <f>'7. JGEN 156.25 MHz Calcs'!C740</f>
        <v>-160.57299584899999</v>
      </c>
      <c r="I743" s="43">
        <f t="shared" si="104"/>
        <v>8.763960572915157E-17</v>
      </c>
      <c r="J743" s="43">
        <f t="shared" si="105"/>
        <v>8.763960572915157E-17</v>
      </c>
      <c r="K743" s="43">
        <f t="shared" si="106"/>
        <v>-160.57299584899999</v>
      </c>
      <c r="L743" s="22">
        <f t="shared" si="100"/>
        <v>8.763960572915157E-17</v>
      </c>
      <c r="M743" s="24">
        <f t="shared" si="107"/>
        <v>5.6638066619628588E-12</v>
      </c>
      <c r="N743" s="9"/>
    </row>
    <row r="744" spans="1:14" x14ac:dyDescent="0.25">
      <c r="A744" s="2">
        <v>718</v>
      </c>
      <c r="B744" s="48">
        <f>'1. 50 MHz AWG Meas Data'!A720</f>
        <v>3680369.9229799998</v>
      </c>
      <c r="C744" s="38">
        <f>'1. 50 MHz AWG Meas Data'!B720</f>
        <v>-137.42418015000001</v>
      </c>
      <c r="D744" s="38">
        <f t="shared" si="101"/>
        <v>-127.52717971639814</v>
      </c>
      <c r="E744" s="3">
        <f t="shared" si="102"/>
        <v>-182.63565891470955</v>
      </c>
      <c r="F744" s="42">
        <f t="shared" si="103"/>
        <v>-310.16283863110766</v>
      </c>
      <c r="G744" s="43">
        <f t="shared" si="99"/>
        <v>9.6319925253047751E-32</v>
      </c>
      <c r="H744" s="42">
        <f>'7. JGEN 156.25 MHz Calcs'!C741</f>
        <v>-160.681949395</v>
      </c>
      <c r="I744" s="43">
        <f t="shared" si="104"/>
        <v>8.5468298967331571E-17</v>
      </c>
      <c r="J744" s="43">
        <f t="shared" si="105"/>
        <v>8.5468298967331571E-17</v>
      </c>
      <c r="K744" s="43">
        <f t="shared" si="106"/>
        <v>-160.68194939500003</v>
      </c>
      <c r="L744" s="22">
        <f t="shared" si="100"/>
        <v>8.5468298967331571E-17</v>
      </c>
      <c r="M744" s="24">
        <f t="shared" si="107"/>
        <v>5.6355220270271589E-12</v>
      </c>
      <c r="N744" s="9"/>
    </row>
    <row r="745" spans="1:14" x14ac:dyDescent="0.25">
      <c r="A745" s="2">
        <v>719</v>
      </c>
      <c r="B745" s="48">
        <f>'1. 50 MHz AWG Meas Data'!A721</f>
        <v>3746652.46955</v>
      </c>
      <c r="C745" s="38">
        <f>'1. 50 MHz AWG Meas Data'!B721</f>
        <v>-137.41241009399999</v>
      </c>
      <c r="D745" s="38">
        <f t="shared" si="101"/>
        <v>-127.51540966039812</v>
      </c>
      <c r="E745" s="3">
        <f t="shared" si="102"/>
        <v>-182.94573643411766</v>
      </c>
      <c r="F745" s="42">
        <f t="shared" si="103"/>
        <v>-310.46114609451581</v>
      </c>
      <c r="G745" s="43">
        <f t="shared" si="99"/>
        <v>8.9926023722273291E-32</v>
      </c>
      <c r="H745" s="42">
        <f>'7. JGEN 156.25 MHz Calcs'!C742</f>
        <v>-159.32846739999999</v>
      </c>
      <c r="I745" s="43">
        <f t="shared" si="104"/>
        <v>1.1672214500596959E-16</v>
      </c>
      <c r="J745" s="43">
        <f t="shared" si="105"/>
        <v>1.1672214500596959E-16</v>
      </c>
      <c r="K745" s="43">
        <f t="shared" si="106"/>
        <v>-159.32846740000002</v>
      </c>
      <c r="L745" s="22">
        <f t="shared" si="100"/>
        <v>1.1672214500596959E-16</v>
      </c>
      <c r="M745" s="24">
        <f t="shared" si="107"/>
        <v>6.7008487593346788E-12</v>
      </c>
      <c r="N745" s="9"/>
    </row>
    <row r="746" spans="1:14" x14ac:dyDescent="0.25">
      <c r="A746" s="2">
        <v>720</v>
      </c>
      <c r="B746" s="48">
        <f>'1. 50 MHz AWG Meas Data'!A722</f>
        <v>3814128.7482799999</v>
      </c>
      <c r="C746" s="38">
        <f>'1. 50 MHz AWG Meas Data'!B722</f>
        <v>-137.44275758800001</v>
      </c>
      <c r="D746" s="38">
        <f t="shared" si="101"/>
        <v>-127.54575715439813</v>
      </c>
      <c r="E746" s="3">
        <f t="shared" si="102"/>
        <v>-183.25581395347373</v>
      </c>
      <c r="F746" s="42">
        <f t="shared" si="103"/>
        <v>-310.80157110787184</v>
      </c>
      <c r="G746" s="43">
        <f t="shared" si="99"/>
        <v>8.3146292586554628E-32</v>
      </c>
      <c r="H746" s="42">
        <f>'7. JGEN 156.25 MHz Calcs'!C743</f>
        <v>-160.83910194200001</v>
      </c>
      <c r="I746" s="43">
        <f t="shared" si="104"/>
        <v>8.2430855244355517E-17</v>
      </c>
      <c r="J746" s="43">
        <f t="shared" si="105"/>
        <v>8.2430855244355517E-17</v>
      </c>
      <c r="K746" s="43">
        <f t="shared" si="106"/>
        <v>-160.83910194200001</v>
      </c>
      <c r="L746" s="22">
        <f t="shared" si="100"/>
        <v>8.2430855244355517E-17</v>
      </c>
      <c r="M746" s="24">
        <f t="shared" si="107"/>
        <v>6.7190516774033384E-12</v>
      </c>
      <c r="N746" s="9"/>
    </row>
    <row r="747" spans="1:14" x14ac:dyDescent="0.25">
      <c r="A747" s="2">
        <v>721</v>
      </c>
      <c r="B747" s="48">
        <f>'1. 50 MHz AWG Meas Data'!A723</f>
        <v>3882820.25801</v>
      </c>
      <c r="C747" s="38">
        <f>'1. 50 MHz AWG Meas Data'!B723</f>
        <v>-137.422189274</v>
      </c>
      <c r="D747" s="38">
        <f t="shared" si="101"/>
        <v>-127.52518884039813</v>
      </c>
      <c r="E747" s="3">
        <f t="shared" si="102"/>
        <v>-183.56589147287278</v>
      </c>
      <c r="F747" s="42">
        <f t="shared" si="103"/>
        <v>-311.09108031327094</v>
      </c>
      <c r="G747" s="43">
        <f t="shared" si="99"/>
        <v>7.7784303748749629E-32</v>
      </c>
      <c r="H747" s="42">
        <f>'7. JGEN 156.25 MHz Calcs'!C744</f>
        <v>-158.845272628</v>
      </c>
      <c r="I747" s="43">
        <f t="shared" si="104"/>
        <v>1.3045860707872055E-16</v>
      </c>
      <c r="J747" s="43">
        <f t="shared" si="105"/>
        <v>1.3045860707872055E-16</v>
      </c>
      <c r="K747" s="43">
        <f t="shared" si="106"/>
        <v>-158.845272628</v>
      </c>
      <c r="L747" s="22">
        <f t="shared" si="100"/>
        <v>1.3045860707872055E-16</v>
      </c>
      <c r="M747" s="24">
        <f t="shared" si="107"/>
        <v>7.3118492862900288E-12</v>
      </c>
      <c r="N747" s="9"/>
    </row>
    <row r="748" spans="1:14" x14ac:dyDescent="0.25">
      <c r="A748" s="2">
        <v>722</v>
      </c>
      <c r="B748" s="48">
        <f>'1. 50 MHz AWG Meas Data'!A724</f>
        <v>3952748.88473</v>
      </c>
      <c r="C748" s="38">
        <f>'1. 50 MHz AWG Meas Data'!B724</f>
        <v>-137.24478286499999</v>
      </c>
      <c r="D748" s="38">
        <f t="shared" si="101"/>
        <v>-127.34778243139812</v>
      </c>
      <c r="E748" s="3">
        <f t="shared" si="102"/>
        <v>-183.87596899223442</v>
      </c>
      <c r="F748" s="42">
        <f t="shared" si="103"/>
        <v>-311.22375142363251</v>
      </c>
      <c r="G748" s="43">
        <f t="shared" si="99"/>
        <v>7.5444026272661911E-32</v>
      </c>
      <c r="H748" s="42">
        <f>'7. JGEN 156.25 MHz Calcs'!C745</f>
        <v>-160.97335550599999</v>
      </c>
      <c r="I748" s="43">
        <f t="shared" si="104"/>
        <v>7.9921651469386382E-17</v>
      </c>
      <c r="J748" s="43">
        <f t="shared" si="105"/>
        <v>7.9921651469386382E-17</v>
      </c>
      <c r="K748" s="43">
        <f t="shared" si="106"/>
        <v>-160.97335550600002</v>
      </c>
      <c r="L748" s="22">
        <f t="shared" si="100"/>
        <v>7.9921651469386382E-17</v>
      </c>
      <c r="M748" s="24">
        <f t="shared" si="107"/>
        <v>7.3558012846338363E-12</v>
      </c>
      <c r="N748" s="9"/>
    </row>
    <row r="749" spans="1:14" x14ac:dyDescent="0.25">
      <c r="A749" s="2">
        <v>723</v>
      </c>
      <c r="B749" s="48">
        <f>'1. 50 MHz AWG Meas Data'!A725</f>
        <v>4023936.9086199999</v>
      </c>
      <c r="C749" s="38">
        <f>'1. 50 MHz AWG Meas Data'!B725</f>
        <v>-137.05318327099999</v>
      </c>
      <c r="D749" s="38">
        <f t="shared" si="101"/>
        <v>-127.15618283739812</v>
      </c>
      <c r="E749" s="3">
        <f t="shared" si="102"/>
        <v>-184.18604651160678</v>
      </c>
      <c r="F749" s="42">
        <f t="shared" si="103"/>
        <v>-311.34222934900492</v>
      </c>
      <c r="G749" s="43">
        <f t="shared" si="99"/>
        <v>7.3413691942342731E-32</v>
      </c>
      <c r="H749" s="42">
        <f>'7. JGEN 156.25 MHz Calcs'!C746</f>
        <v>-161.03327503899999</v>
      </c>
      <c r="I749" s="43">
        <f t="shared" si="104"/>
        <v>7.8826545803403306E-17</v>
      </c>
      <c r="J749" s="43">
        <f t="shared" si="105"/>
        <v>7.8826545803403306E-17</v>
      </c>
      <c r="K749" s="43">
        <f t="shared" si="106"/>
        <v>-161.03327503899999</v>
      </c>
      <c r="L749" s="22">
        <f t="shared" si="100"/>
        <v>7.8826545803403306E-17</v>
      </c>
      <c r="M749" s="24">
        <f t="shared" si="107"/>
        <v>5.65048522997488E-12</v>
      </c>
      <c r="N749" s="9"/>
    </row>
    <row r="750" spans="1:14" x14ac:dyDescent="0.25">
      <c r="A750" s="2">
        <v>724</v>
      </c>
      <c r="B750" s="48">
        <f>'1. 50 MHz AWG Meas Data'!A726</f>
        <v>4096407.0111099998</v>
      </c>
      <c r="C750" s="38">
        <f>'1. 50 MHz AWG Meas Data'!B726</f>
        <v>-137.39670436700001</v>
      </c>
      <c r="D750" s="38">
        <f t="shared" si="101"/>
        <v>-127.49970393339814</v>
      </c>
      <c r="E750" s="3">
        <f t="shared" si="102"/>
        <v>-184.49612403099081</v>
      </c>
      <c r="F750" s="42">
        <f t="shared" si="103"/>
        <v>-311.99582796438892</v>
      </c>
      <c r="G750" s="43">
        <f t="shared" si="99"/>
        <v>6.3156376280159874E-32</v>
      </c>
      <c r="H750" s="42">
        <f>'7. JGEN 156.25 MHz Calcs'!C747</f>
        <v>-161.126561318</v>
      </c>
      <c r="I750" s="43">
        <f t="shared" si="104"/>
        <v>7.7151410119069542E-17</v>
      </c>
      <c r="J750" s="43">
        <f t="shared" si="105"/>
        <v>7.7151410119069542E-17</v>
      </c>
      <c r="K750" s="43">
        <f t="shared" si="106"/>
        <v>-161.12656131800003</v>
      </c>
      <c r="L750" s="22">
        <f t="shared" si="100"/>
        <v>7.7151410119069542E-17</v>
      </c>
      <c r="M750" s="24">
        <f t="shared" si="107"/>
        <v>5.6518692259411516E-12</v>
      </c>
      <c r="N750" s="9"/>
    </row>
    <row r="751" spans="1:14" x14ac:dyDescent="0.25">
      <c r="A751" s="2">
        <v>725</v>
      </c>
      <c r="B751" s="48">
        <f>'1. 50 MHz AWG Meas Data'!A727</f>
        <v>4170182.2821200001</v>
      </c>
      <c r="C751" s="38">
        <f>'1. 50 MHz AWG Meas Data'!B727</f>
        <v>-137.06568589400001</v>
      </c>
      <c r="D751" s="38">
        <f t="shared" si="101"/>
        <v>-127.16868546039814</v>
      </c>
      <c r="E751" s="3">
        <f t="shared" si="102"/>
        <v>-184.80620155040043</v>
      </c>
      <c r="F751" s="42">
        <f t="shared" si="103"/>
        <v>-311.97488701079857</v>
      </c>
      <c r="G751" s="43">
        <f t="shared" si="99"/>
        <v>6.3461641140721901E-32</v>
      </c>
      <c r="H751" s="42">
        <f>'7. JGEN 156.25 MHz Calcs'!C748</f>
        <v>-161.19872111999999</v>
      </c>
      <c r="I751" s="43">
        <f t="shared" si="104"/>
        <v>7.5880098853824037E-17</v>
      </c>
      <c r="J751" s="43">
        <f t="shared" si="105"/>
        <v>7.5880098853824037E-17</v>
      </c>
      <c r="K751" s="43">
        <f t="shared" si="106"/>
        <v>-161.19872112000002</v>
      </c>
      <c r="L751" s="22">
        <f t="shared" si="100"/>
        <v>7.5880098853824037E-17</v>
      </c>
      <c r="M751" s="24">
        <f t="shared" si="107"/>
        <v>5.644970523772255E-12</v>
      </c>
      <c r="N751" s="9"/>
    </row>
    <row r="752" spans="1:14" x14ac:dyDescent="0.25">
      <c r="A752" s="2">
        <v>726</v>
      </c>
      <c r="B752" s="48">
        <f>'1. 50 MHz AWG Meas Data'!A728</f>
        <v>4245286.2273899997</v>
      </c>
      <c r="C752" s="38">
        <f>'1. 50 MHz AWG Meas Data'!B728</f>
        <v>-137.45416300599999</v>
      </c>
      <c r="D752" s="38">
        <f t="shared" si="101"/>
        <v>-127.55716257239811</v>
      </c>
      <c r="E752" s="3">
        <f t="shared" si="102"/>
        <v>-185.11627906975164</v>
      </c>
      <c r="F752" s="42">
        <f t="shared" si="103"/>
        <v>-312.67344164214978</v>
      </c>
      <c r="G752" s="43">
        <f t="shared" si="99"/>
        <v>5.4032596253137367E-32</v>
      </c>
      <c r="H752" s="42">
        <f>'7. JGEN 156.25 MHz Calcs'!C749</f>
        <v>-160.383194084</v>
      </c>
      <c r="I752" s="43">
        <f t="shared" si="104"/>
        <v>9.1554688973564608E-17</v>
      </c>
      <c r="J752" s="43">
        <f t="shared" si="105"/>
        <v>9.1554688973564608E-17</v>
      </c>
      <c r="K752" s="43">
        <f t="shared" si="106"/>
        <v>-160.38319408400002</v>
      </c>
      <c r="L752" s="22">
        <f t="shared" si="100"/>
        <v>9.1554688973564608E-17</v>
      </c>
      <c r="M752" s="24">
        <f t="shared" si="107"/>
        <v>6.287506570641092E-12</v>
      </c>
      <c r="N752" s="9"/>
    </row>
    <row r="753" spans="1:14" x14ac:dyDescent="0.25">
      <c r="A753" s="2">
        <v>727</v>
      </c>
      <c r="B753" s="48">
        <f>'1. 50 MHz AWG Meas Data'!A729</f>
        <v>4321742.7760399999</v>
      </c>
      <c r="C753" s="38">
        <f>'1. 50 MHz AWG Meas Data'!B729</f>
        <v>-137.40676788499999</v>
      </c>
      <c r="D753" s="38">
        <f t="shared" si="101"/>
        <v>-127.50976745139812</v>
      </c>
      <c r="E753" s="3">
        <f t="shared" si="102"/>
        <v>-185.42635658915577</v>
      </c>
      <c r="F753" s="42">
        <f t="shared" si="103"/>
        <v>-312.93612404055386</v>
      </c>
      <c r="G753" s="43">
        <f t="shared" si="99"/>
        <v>5.0861316339852219E-32</v>
      </c>
      <c r="H753" s="42">
        <f>'7. JGEN 156.25 MHz Calcs'!C750</f>
        <v>-161.29674716700001</v>
      </c>
      <c r="I753" s="43">
        <f t="shared" si="104"/>
        <v>7.4186568508083975E-17</v>
      </c>
      <c r="J753" s="43">
        <f t="shared" si="105"/>
        <v>7.4186568508083975E-17</v>
      </c>
      <c r="K753" s="43">
        <f t="shared" si="106"/>
        <v>-161.29674716700004</v>
      </c>
      <c r="L753" s="22">
        <f t="shared" si="100"/>
        <v>7.4186568508083975E-17</v>
      </c>
      <c r="M753" s="24">
        <f t="shared" si="107"/>
        <v>6.3360022579789407E-12</v>
      </c>
      <c r="N753" s="9"/>
    </row>
    <row r="754" spans="1:14" x14ac:dyDescent="0.25">
      <c r="A754" s="2">
        <v>728</v>
      </c>
      <c r="B754" s="48">
        <f>'1. 50 MHz AWG Meas Data'!A730</f>
        <v>4399576.2880999995</v>
      </c>
      <c r="C754" s="38">
        <f>'1. 50 MHz AWG Meas Data'!B730</f>
        <v>-137.46015213999999</v>
      </c>
      <c r="D754" s="38">
        <f t="shared" si="101"/>
        <v>-127.56315170639812</v>
      </c>
      <c r="E754" s="3">
        <f t="shared" si="102"/>
        <v>-185.73643410853072</v>
      </c>
      <c r="F754" s="42">
        <f t="shared" si="103"/>
        <v>-313.29958581492883</v>
      </c>
      <c r="G754" s="43">
        <f t="shared" si="99"/>
        <v>4.6777975114503856E-32</v>
      </c>
      <c r="H754" s="42">
        <f>'7. JGEN 156.25 MHz Calcs'!C751</f>
        <v>-161.364996706</v>
      </c>
      <c r="I754" s="43">
        <f t="shared" si="104"/>
        <v>7.3029836678367574E-17</v>
      </c>
      <c r="J754" s="43">
        <f t="shared" si="105"/>
        <v>7.3029836678367574E-17</v>
      </c>
      <c r="K754" s="43">
        <f t="shared" si="106"/>
        <v>-161.364996706</v>
      </c>
      <c r="L754" s="22">
        <f t="shared" si="100"/>
        <v>7.3029836678367574E-17</v>
      </c>
      <c r="M754" s="24">
        <f t="shared" si="107"/>
        <v>5.7291849242547341E-12</v>
      </c>
      <c r="N754" s="9"/>
    </row>
    <row r="755" spans="1:14" x14ac:dyDescent="0.25">
      <c r="A755" s="2">
        <v>729</v>
      </c>
      <c r="B755" s="48">
        <f>'1. 50 MHz AWG Meas Data'!A731</f>
        <v>4478811.5623500003</v>
      </c>
      <c r="C755" s="38">
        <f>'1. 50 MHz AWG Meas Data'!B731</f>
        <v>-137.433181709</v>
      </c>
      <c r="D755" s="38">
        <f t="shared" si="101"/>
        <v>-127.53618127539812</v>
      </c>
      <c r="E755" s="3">
        <f t="shared" si="102"/>
        <v>-186.04651162792251</v>
      </c>
      <c r="F755" s="42">
        <f t="shared" si="103"/>
        <v>-313.58269290332066</v>
      </c>
      <c r="G755" s="43">
        <f t="shared" si="99"/>
        <v>4.3825886500391689E-32</v>
      </c>
      <c r="H755" s="42">
        <f>'7. JGEN 156.25 MHz Calcs'!C752</f>
        <v>-161.351958193</v>
      </c>
      <c r="I755" s="43">
        <f t="shared" si="104"/>
        <v>7.3249418392592294E-17</v>
      </c>
      <c r="J755" s="43">
        <f t="shared" si="105"/>
        <v>7.3249418392592294E-17</v>
      </c>
      <c r="K755" s="43">
        <f t="shared" si="106"/>
        <v>-161.35195819300006</v>
      </c>
      <c r="L755" s="22">
        <f t="shared" si="100"/>
        <v>7.3249418392592294E-17</v>
      </c>
      <c r="M755" s="24">
        <f t="shared" si="107"/>
        <v>5.7952384463166574E-12</v>
      </c>
      <c r="N755" s="9"/>
    </row>
    <row r="756" spans="1:14" x14ac:dyDescent="0.25">
      <c r="A756" s="2">
        <v>730</v>
      </c>
      <c r="B756" s="48">
        <f>'1. 50 MHz AWG Meas Data'!A732</f>
        <v>4559473.8441700004</v>
      </c>
      <c r="C756" s="38">
        <f>'1. 50 MHz AWG Meas Data'!B732</f>
        <v>-137.06426584600001</v>
      </c>
      <c r="D756" s="38">
        <f t="shared" si="101"/>
        <v>-127.16726541239814</v>
      </c>
      <c r="E756" s="3">
        <f t="shared" si="102"/>
        <v>-186.35658914729908</v>
      </c>
      <c r="F756" s="42">
        <f t="shared" si="103"/>
        <v>-313.52385455969721</v>
      </c>
      <c r="G756" s="43">
        <f t="shared" si="99"/>
        <v>4.4423681220960583E-32</v>
      </c>
      <c r="H756" s="42">
        <f>'7. JGEN 156.25 MHz Calcs'!C753</f>
        <v>-161.48148402300001</v>
      </c>
      <c r="I756" s="43">
        <f t="shared" si="104"/>
        <v>7.109705271667073E-17</v>
      </c>
      <c r="J756" s="43">
        <f t="shared" si="105"/>
        <v>7.109705271667073E-17</v>
      </c>
      <c r="K756" s="43">
        <f t="shared" si="106"/>
        <v>-161.48148402300006</v>
      </c>
      <c r="L756" s="22">
        <f t="shared" si="100"/>
        <v>7.109705271667073E-17</v>
      </c>
      <c r="M756" s="24">
        <f t="shared" si="107"/>
        <v>5.8216578661689427E-12</v>
      </c>
      <c r="N756" s="9"/>
    </row>
    <row r="757" spans="1:14" x14ac:dyDescent="0.25">
      <c r="A757" s="2">
        <v>731</v>
      </c>
      <c r="B757" s="48">
        <f>'1. 50 MHz AWG Meas Data'!A733</f>
        <v>4641588.8336100001</v>
      </c>
      <c r="C757" s="38">
        <f>'1. 50 MHz AWG Meas Data'!B733</f>
        <v>-137.458599069</v>
      </c>
      <c r="D757" s="38">
        <f t="shared" si="101"/>
        <v>-127.56159863539813</v>
      </c>
      <c r="E757" s="3">
        <f t="shared" si="102"/>
        <v>-186.66666666665628</v>
      </c>
      <c r="F757" s="42">
        <f t="shared" si="103"/>
        <v>-314.22826530205441</v>
      </c>
      <c r="G757" s="43">
        <f t="shared" si="99"/>
        <v>3.7772303431771132E-32</v>
      </c>
      <c r="H757" s="42">
        <f>'7. JGEN 156.25 MHz Calcs'!C754</f>
        <v>-161.52065589200001</v>
      </c>
      <c r="I757" s="43">
        <f t="shared" si="104"/>
        <v>7.0458665093389936E-17</v>
      </c>
      <c r="J757" s="43">
        <f t="shared" si="105"/>
        <v>7.0458665093389936E-17</v>
      </c>
      <c r="K757" s="43">
        <f t="shared" si="106"/>
        <v>-161.52065589199998</v>
      </c>
      <c r="L757" s="22">
        <f t="shared" si="100"/>
        <v>7.0458665093389936E-17</v>
      </c>
      <c r="M757" s="24">
        <f t="shared" si="107"/>
        <v>5.8119231365723528E-12</v>
      </c>
      <c r="N757" s="9"/>
    </row>
    <row r="758" spans="1:14" x14ac:dyDescent="0.25">
      <c r="A758" s="2">
        <v>732</v>
      </c>
      <c r="B758" s="48">
        <f>'1. 50 MHz AWG Meas Data'!A734</f>
        <v>4725182.6935900003</v>
      </c>
      <c r="C758" s="38">
        <f>'1. 50 MHz AWG Meas Data'!B734</f>
        <v>-137.445332804</v>
      </c>
      <c r="D758" s="38">
        <f t="shared" si="101"/>
        <v>-127.54833237039813</v>
      </c>
      <c r="E758" s="3">
        <f t="shared" si="102"/>
        <v>-186.97674418605803</v>
      </c>
      <c r="F758" s="42">
        <f t="shared" si="103"/>
        <v>-314.52507655645616</v>
      </c>
      <c r="G758" s="43">
        <f t="shared" si="99"/>
        <v>3.5277056800369429E-32</v>
      </c>
      <c r="H758" s="42">
        <f>'7. JGEN 156.25 MHz Calcs'!C755</f>
        <v>-161.592287236</v>
      </c>
      <c r="I758" s="43">
        <f t="shared" si="104"/>
        <v>6.9306070561559464E-17</v>
      </c>
      <c r="J758" s="43">
        <f t="shared" si="105"/>
        <v>6.9306070561559464E-17</v>
      </c>
      <c r="K758" s="43">
        <f t="shared" si="106"/>
        <v>-161.59228723600006</v>
      </c>
      <c r="L758" s="22">
        <f t="shared" si="100"/>
        <v>6.9306070561559464E-17</v>
      </c>
      <c r="M758" s="24">
        <f t="shared" si="107"/>
        <v>5.84173687124079E-12</v>
      </c>
      <c r="N758" s="9"/>
    </row>
    <row r="759" spans="1:14" x14ac:dyDescent="0.25">
      <c r="A759" s="2">
        <v>733</v>
      </c>
      <c r="B759" s="48">
        <f>'1. 50 MHz AWG Meas Data'!A735</f>
        <v>4810282.0581799997</v>
      </c>
      <c r="C759" s="38">
        <f>'1. 50 MHz AWG Meas Data'!B735</f>
        <v>-135.63046584599999</v>
      </c>
      <c r="D759" s="38">
        <f t="shared" si="101"/>
        <v>-125.73346541239812</v>
      </c>
      <c r="E759" s="3">
        <f t="shared" si="102"/>
        <v>-187.28682170542896</v>
      </c>
      <c r="F759" s="42">
        <f t="shared" si="103"/>
        <v>-313.02028711782708</v>
      </c>
      <c r="G759" s="43">
        <f t="shared" si="99"/>
        <v>4.9885150663680704E-32</v>
      </c>
      <c r="H759" s="42">
        <f>'7. JGEN 156.25 MHz Calcs'!C756</f>
        <v>-161.643173601</v>
      </c>
      <c r="I759" s="43">
        <f t="shared" si="104"/>
        <v>6.8498748984519492E-17</v>
      </c>
      <c r="J759" s="43">
        <f t="shared" si="105"/>
        <v>6.8498748984519492E-17</v>
      </c>
      <c r="K759" s="43">
        <f t="shared" si="106"/>
        <v>-161.643173601</v>
      </c>
      <c r="L759" s="22">
        <f t="shared" si="100"/>
        <v>6.8498748984519492E-17</v>
      </c>
      <c r="M759" s="24">
        <f t="shared" si="107"/>
        <v>5.8635512904054258E-12</v>
      </c>
      <c r="N759" s="9"/>
    </row>
    <row r="760" spans="1:14" x14ac:dyDescent="0.25">
      <c r="A760" s="2">
        <v>734</v>
      </c>
      <c r="B760" s="48">
        <f>'1. 50 MHz AWG Meas Data'!A736</f>
        <v>4896914.0411499999</v>
      </c>
      <c r="C760" s="38">
        <f>'1. 50 MHz AWG Meas Data'!B736</f>
        <v>-137.16329838999999</v>
      </c>
      <c r="D760" s="38">
        <f t="shared" si="101"/>
        <v>-127.26629795639812</v>
      </c>
      <c r="E760" s="3">
        <f t="shared" si="102"/>
        <v>-187.59689922479345</v>
      </c>
      <c r="F760" s="42">
        <f t="shared" si="103"/>
        <v>-314.86319718119159</v>
      </c>
      <c r="G760" s="43">
        <f t="shared" si="99"/>
        <v>3.2634749381480529E-32</v>
      </c>
      <c r="H760" s="42">
        <f>'7. JGEN 156.25 MHz Calcs'!C757</f>
        <v>-161.65735781399999</v>
      </c>
      <c r="I760" s="43">
        <f t="shared" si="104"/>
        <v>6.8275394562430689E-17</v>
      </c>
      <c r="J760" s="43">
        <f t="shared" si="105"/>
        <v>6.8275394562430689E-17</v>
      </c>
      <c r="K760" s="43">
        <f t="shared" si="106"/>
        <v>-161.65735781400002</v>
      </c>
      <c r="L760" s="22">
        <f t="shared" si="100"/>
        <v>6.8275394562430689E-17</v>
      </c>
      <c r="M760" s="24">
        <f t="shared" si="107"/>
        <v>5.9245076372478784E-12</v>
      </c>
      <c r="N760" s="9"/>
    </row>
    <row r="761" spans="1:14" x14ac:dyDescent="0.25">
      <c r="A761" s="2">
        <v>735</v>
      </c>
      <c r="B761" s="48">
        <f>'1. 50 MHz AWG Meas Data'!A737</f>
        <v>4985106.2445900002</v>
      </c>
      <c r="C761" s="38">
        <f>'1. 50 MHz AWG Meas Data'!B737</f>
        <v>-137.08692511300001</v>
      </c>
      <c r="D761" s="38">
        <f t="shared" si="101"/>
        <v>-127.18992467939813</v>
      </c>
      <c r="E761" s="3">
        <f t="shared" si="102"/>
        <v>-187.90697674420164</v>
      </c>
      <c r="F761" s="42">
        <f t="shared" si="103"/>
        <v>-315.09690142359977</v>
      </c>
      <c r="G761" s="43">
        <f t="shared" si="99"/>
        <v>3.0925010634040183E-32</v>
      </c>
      <c r="H761" s="42">
        <f>'7. JGEN 156.25 MHz Calcs'!C758</f>
        <v>-161.68812453999999</v>
      </c>
      <c r="I761" s="43">
        <f t="shared" si="104"/>
        <v>6.7793420393660119E-17</v>
      </c>
      <c r="J761" s="43">
        <f t="shared" si="105"/>
        <v>6.7793420393660119E-17</v>
      </c>
      <c r="K761" s="43">
        <f t="shared" si="106"/>
        <v>-161.68812454000002</v>
      </c>
      <c r="L761" s="22">
        <f t="shared" si="100"/>
        <v>6.7793420393660119E-17</v>
      </c>
      <c r="M761" s="24">
        <f t="shared" si="107"/>
        <v>6.0001043052236576E-12</v>
      </c>
      <c r="N761" s="9"/>
    </row>
    <row r="762" spans="1:14" x14ac:dyDescent="0.25">
      <c r="A762" s="2">
        <v>736</v>
      </c>
      <c r="B762" s="48">
        <f>'1. 50 MHz AWG Meas Data'!A738</f>
        <v>5074886.7676600004</v>
      </c>
      <c r="C762" s="38">
        <f>'1. 50 MHz AWG Meas Data'!B738</f>
        <v>-137.415157139</v>
      </c>
      <c r="D762" s="38">
        <f t="shared" si="101"/>
        <v>-127.51815670539813</v>
      </c>
      <c r="E762" s="3">
        <f t="shared" si="102"/>
        <v>-188.21705426357516</v>
      </c>
      <c r="F762" s="42">
        <f t="shared" si="103"/>
        <v>-315.73521096897332</v>
      </c>
      <c r="G762" s="43">
        <f t="shared" si="99"/>
        <v>2.6698010719814165E-32</v>
      </c>
      <c r="H762" s="42">
        <f>'7. JGEN 156.25 MHz Calcs'!C759</f>
        <v>-161.763253636</v>
      </c>
      <c r="I762" s="43">
        <f t="shared" si="104"/>
        <v>6.6630739975002662E-17</v>
      </c>
      <c r="J762" s="43">
        <f t="shared" si="105"/>
        <v>6.6630739975002662E-17</v>
      </c>
      <c r="K762" s="43">
        <f t="shared" si="106"/>
        <v>-161.76325363600003</v>
      </c>
      <c r="L762" s="22">
        <f t="shared" si="100"/>
        <v>6.6630739975002662E-17</v>
      </c>
      <c r="M762" s="24">
        <f t="shared" si="107"/>
        <v>6.0343357155720614E-12</v>
      </c>
      <c r="N762" s="9"/>
    </row>
    <row r="763" spans="1:14" x14ac:dyDescent="0.25">
      <c r="A763" s="2">
        <v>737</v>
      </c>
      <c r="B763" s="48">
        <f>'1. 50 MHz AWG Meas Data'!A739</f>
        <v>5166284.2156100003</v>
      </c>
      <c r="C763" s="38">
        <f>'1. 50 MHz AWG Meas Data'!B739</f>
        <v>-137.43964457999999</v>
      </c>
      <c r="D763" s="38">
        <f t="shared" si="101"/>
        <v>-127.54264414639812</v>
      </c>
      <c r="E763" s="3">
        <f t="shared" si="102"/>
        <v>-188.52713178294437</v>
      </c>
      <c r="F763" s="42">
        <f t="shared" si="103"/>
        <v>-316.06977592934248</v>
      </c>
      <c r="G763" s="43">
        <f t="shared" si="99"/>
        <v>2.4718516748754965E-32</v>
      </c>
      <c r="H763" s="42">
        <f>'7. JGEN 156.25 MHz Calcs'!C760</f>
        <v>-161.78462263399999</v>
      </c>
      <c r="I763" s="43">
        <f t="shared" si="104"/>
        <v>6.6303695759775234E-17</v>
      </c>
      <c r="J763" s="43">
        <f t="shared" si="105"/>
        <v>6.6303695759775234E-17</v>
      </c>
      <c r="K763" s="43">
        <f t="shared" si="106"/>
        <v>-161.78462263400004</v>
      </c>
      <c r="L763" s="22">
        <f t="shared" si="100"/>
        <v>6.6303695759775234E-17</v>
      </c>
      <c r="M763" s="24">
        <f t="shared" si="107"/>
        <v>6.0749340854159873E-12</v>
      </c>
      <c r="N763" s="9"/>
    </row>
    <row r="764" spans="1:14" x14ac:dyDescent="0.25">
      <c r="A764" s="2">
        <v>738</v>
      </c>
      <c r="B764" s="48">
        <f>'1. 50 MHz AWG Meas Data'!A740</f>
        <v>5259327.7088599997</v>
      </c>
      <c r="C764" s="38">
        <f>'1. 50 MHz AWG Meas Data'!B740</f>
        <v>-137.183314954</v>
      </c>
      <c r="D764" s="38">
        <f t="shared" si="101"/>
        <v>-127.28631452039812</v>
      </c>
      <c r="E764" s="3">
        <f t="shared" si="102"/>
        <v>-188.8372093023267</v>
      </c>
      <c r="F764" s="42">
        <f t="shared" si="103"/>
        <v>-316.12352382272479</v>
      </c>
      <c r="G764" s="43">
        <f t="shared" si="99"/>
        <v>2.4414487812718044E-32</v>
      </c>
      <c r="H764" s="42">
        <f>'7. JGEN 156.25 MHz Calcs'!C761</f>
        <v>-161.838521348</v>
      </c>
      <c r="I764" s="43">
        <f t="shared" si="104"/>
        <v>6.5485909743657457E-17</v>
      </c>
      <c r="J764" s="43">
        <f t="shared" si="105"/>
        <v>6.5485909743657457E-17</v>
      </c>
      <c r="K764" s="43">
        <f t="shared" si="106"/>
        <v>-161.83852134800003</v>
      </c>
      <c r="L764" s="22">
        <f t="shared" si="100"/>
        <v>6.5485909743657457E-17</v>
      </c>
      <c r="M764" s="24">
        <f t="shared" si="107"/>
        <v>6.1310826350393583E-12</v>
      </c>
      <c r="N764" s="9"/>
    </row>
    <row r="765" spans="1:14" x14ac:dyDescent="0.25">
      <c r="A765" s="2">
        <v>739</v>
      </c>
      <c r="B765" s="48">
        <f>'1. 50 MHz AWG Meas Data'!A741</f>
        <v>5354046.8922699997</v>
      </c>
      <c r="C765" s="38">
        <f>'1. 50 MHz AWG Meas Data'!B741</f>
        <v>-137.45939521899999</v>
      </c>
      <c r="D765" s="38">
        <f t="shared" si="101"/>
        <v>-127.56239478539811</v>
      </c>
      <c r="E765" s="3">
        <f t="shared" si="102"/>
        <v>-189.1472868217013</v>
      </c>
      <c r="F765" s="42">
        <f t="shared" si="103"/>
        <v>-316.70968160709941</v>
      </c>
      <c r="G765" s="43">
        <f t="shared" si="99"/>
        <v>2.1332012981067397E-32</v>
      </c>
      <c r="H765" s="42">
        <f>'7. JGEN 156.25 MHz Calcs'!C762</f>
        <v>-161.890742571</v>
      </c>
      <c r="I765" s="43">
        <f t="shared" si="104"/>
        <v>6.4703197463322763E-17</v>
      </c>
      <c r="J765" s="43">
        <f t="shared" si="105"/>
        <v>6.4703197463322763E-17</v>
      </c>
      <c r="K765" s="43">
        <f t="shared" si="106"/>
        <v>-161.890742571</v>
      </c>
      <c r="L765" s="22">
        <f t="shared" si="100"/>
        <v>6.4703197463322763E-17</v>
      </c>
      <c r="M765" s="24">
        <f t="shared" si="107"/>
        <v>6.1657029617610599E-12</v>
      </c>
      <c r="N765" s="9"/>
    </row>
    <row r="766" spans="1:14" x14ac:dyDescent="0.25">
      <c r="A766" s="2">
        <v>740</v>
      </c>
      <c r="B766" s="48">
        <f>'1. 50 MHz AWG Meas Data'!A742</f>
        <v>5450471.9446099997</v>
      </c>
      <c r="C766" s="38">
        <f>'1. 50 MHz AWG Meas Data'!B742</f>
        <v>-137.07990627999999</v>
      </c>
      <c r="D766" s="38">
        <f t="shared" si="101"/>
        <v>-127.18290584639811</v>
      </c>
      <c r="E766" s="3">
        <f t="shared" si="102"/>
        <v>-189.45736434109125</v>
      </c>
      <c r="F766" s="42">
        <f t="shared" si="103"/>
        <v>-316.64027018748936</v>
      </c>
      <c r="G766" s="43">
        <f t="shared" si="99"/>
        <v>2.1675692497073237E-32</v>
      </c>
      <c r="H766" s="42">
        <f>'7. JGEN 156.25 MHz Calcs'!C763</f>
        <v>-161.88707149199999</v>
      </c>
      <c r="I766" s="43">
        <f t="shared" si="104"/>
        <v>6.4757914016165783E-17</v>
      </c>
      <c r="J766" s="43">
        <f t="shared" si="105"/>
        <v>6.4757914016165783E-17</v>
      </c>
      <c r="K766" s="43">
        <f t="shared" si="106"/>
        <v>-161.88707149199999</v>
      </c>
      <c r="L766" s="22">
        <f t="shared" si="100"/>
        <v>6.4757914016165783E-17</v>
      </c>
      <c r="M766" s="24">
        <f t="shared" si="107"/>
        <v>6.2416472252021247E-12</v>
      </c>
      <c r="N766" s="9"/>
    </row>
    <row r="767" spans="1:14" x14ac:dyDescent="0.25">
      <c r="A767" s="2">
        <v>741</v>
      </c>
      <c r="B767" s="48">
        <f>'1. 50 MHz AWG Meas Data'!A743</f>
        <v>5548633.5881500002</v>
      </c>
      <c r="C767" s="38">
        <f>'1. 50 MHz AWG Meas Data'!B743</f>
        <v>-137.41355947</v>
      </c>
      <c r="D767" s="38">
        <f t="shared" si="101"/>
        <v>-127.51655903639812</v>
      </c>
      <c r="E767" s="3">
        <f t="shared" si="102"/>
        <v>-189.76744186048049</v>
      </c>
      <c r="F767" s="42">
        <f t="shared" si="103"/>
        <v>-317.28400089687864</v>
      </c>
      <c r="G767" s="43">
        <f t="shared" si="99"/>
        <v>1.8689595856852442E-32</v>
      </c>
      <c r="H767" s="42">
        <f>'7. JGEN 156.25 MHz Calcs'!C764</f>
        <v>-161.94916181900001</v>
      </c>
      <c r="I767" s="43">
        <f t="shared" si="104"/>
        <v>6.3838668185106417E-17</v>
      </c>
      <c r="J767" s="43">
        <f t="shared" si="105"/>
        <v>6.3838668185106417E-17</v>
      </c>
      <c r="K767" s="43">
        <f t="shared" si="106"/>
        <v>-161.94916181900004</v>
      </c>
      <c r="L767" s="22">
        <f t="shared" si="100"/>
        <v>6.3838668185106417E-17</v>
      </c>
      <c r="M767" s="24">
        <f t="shared" si="107"/>
        <v>6.3116259312518306E-12</v>
      </c>
      <c r="N767" s="9"/>
    </row>
    <row r="768" spans="1:14" x14ac:dyDescent="0.25">
      <c r="A768" s="2">
        <v>742</v>
      </c>
      <c r="B768" s="48">
        <f>'1. 50 MHz AWG Meas Data'!A744</f>
        <v>5648563.09846</v>
      </c>
      <c r="C768" s="38">
        <f>'1. 50 MHz AWG Meas Data'!B744</f>
        <v>-137.458688811</v>
      </c>
      <c r="D768" s="38">
        <f t="shared" si="101"/>
        <v>-127.56168837739813</v>
      </c>
      <c r="E768" s="3">
        <f t="shared" si="102"/>
        <v>-190.07751937985233</v>
      </c>
      <c r="F768" s="42">
        <f t="shared" si="103"/>
        <v>-317.63920775725046</v>
      </c>
      <c r="G768" s="43">
        <f t="shared" si="99"/>
        <v>1.722182707995289E-32</v>
      </c>
      <c r="H768" s="42">
        <f>'7. JGEN 156.25 MHz Calcs'!C765</f>
        <v>-161.95201027100001</v>
      </c>
      <c r="I768" s="43">
        <f t="shared" si="104"/>
        <v>6.3796811387567608E-17</v>
      </c>
      <c r="J768" s="43">
        <f t="shared" si="105"/>
        <v>6.3796811387567608E-17</v>
      </c>
      <c r="K768" s="43">
        <f t="shared" si="106"/>
        <v>-161.95201027100001</v>
      </c>
      <c r="L768" s="22">
        <f t="shared" si="100"/>
        <v>6.3796811387567608E-17</v>
      </c>
      <c r="M768" s="24">
        <f t="shared" si="107"/>
        <v>6.3772754859396493E-12</v>
      </c>
      <c r="N768" s="9"/>
    </row>
    <row r="769" spans="1:14" x14ac:dyDescent="0.25">
      <c r="A769" s="2">
        <v>743</v>
      </c>
      <c r="B769" s="48">
        <f>'1. 50 MHz AWG Meas Data'!A745</f>
        <v>5750292.31439</v>
      </c>
      <c r="C769" s="38">
        <f>'1. 50 MHz AWG Meas Data'!B745</f>
        <v>-137.42937010599999</v>
      </c>
      <c r="D769" s="38">
        <f t="shared" si="101"/>
        <v>-127.53236967239812</v>
      </c>
      <c r="E769" s="3">
        <f t="shared" si="102"/>
        <v>-190.38759689923569</v>
      </c>
      <c r="F769" s="42">
        <f t="shared" si="103"/>
        <v>-317.91996657163384</v>
      </c>
      <c r="G769" s="43">
        <f t="shared" si="99"/>
        <v>1.6143709828597056E-32</v>
      </c>
      <c r="H769" s="42">
        <f>'7. JGEN 156.25 MHz Calcs'!C766</f>
        <v>-160.842823173</v>
      </c>
      <c r="I769" s="43">
        <f t="shared" si="104"/>
        <v>8.2360255020765173E-17</v>
      </c>
      <c r="J769" s="43">
        <f t="shared" si="105"/>
        <v>8.2360255020765173E-17</v>
      </c>
      <c r="K769" s="43">
        <f t="shared" si="106"/>
        <v>-160.84282317300006</v>
      </c>
      <c r="L769" s="22">
        <f t="shared" si="100"/>
        <v>8.2360255020765173E-17</v>
      </c>
      <c r="M769" s="24">
        <f t="shared" si="107"/>
        <v>7.434221884174314E-12</v>
      </c>
      <c r="N769" s="9"/>
    </row>
    <row r="770" spans="1:14" x14ac:dyDescent="0.25">
      <c r="A770" s="2">
        <v>744</v>
      </c>
      <c r="B770" s="48">
        <f>'1. 50 MHz AWG Meas Data'!A746</f>
        <v>5853853.6481799996</v>
      </c>
      <c r="C770" s="38">
        <f>'1. 50 MHz AWG Meas Data'!B746</f>
        <v>-137.45519608500001</v>
      </c>
      <c r="D770" s="38">
        <f t="shared" si="101"/>
        <v>-127.55819565139814</v>
      </c>
      <c r="E770" s="3">
        <f t="shared" si="102"/>
        <v>-190.69767441859926</v>
      </c>
      <c r="F770" s="42">
        <f t="shared" si="103"/>
        <v>-318.2558700699974</v>
      </c>
      <c r="G770" s="43">
        <f t="shared" si="99"/>
        <v>1.4942146598882147E-32</v>
      </c>
      <c r="H770" s="42">
        <f>'7. JGEN 156.25 MHz Calcs'!C767</f>
        <v>-162.04576352300001</v>
      </c>
      <c r="I770" s="43">
        <f t="shared" si="104"/>
        <v>6.2434357624317801E-17</v>
      </c>
      <c r="J770" s="43">
        <f t="shared" si="105"/>
        <v>6.2434357624317801E-17</v>
      </c>
      <c r="K770" s="43">
        <f t="shared" si="106"/>
        <v>-162.04576352300006</v>
      </c>
      <c r="L770" s="22">
        <f t="shared" si="100"/>
        <v>6.2434357624317801E-17</v>
      </c>
      <c r="M770" s="24">
        <f t="shared" si="107"/>
        <v>7.4975616055655663E-12</v>
      </c>
      <c r="N770" s="9"/>
    </row>
    <row r="771" spans="1:14" x14ac:dyDescent="0.25">
      <c r="A771" s="2">
        <v>745</v>
      </c>
      <c r="B771" s="48">
        <f>'1. 50 MHz AWG Meas Data'!A747</f>
        <v>5959280.09583</v>
      </c>
      <c r="C771" s="38">
        <f>'1. 50 MHz AWG Meas Data'!B747</f>
        <v>-137.37593711</v>
      </c>
      <c r="D771" s="38">
        <f t="shared" si="101"/>
        <v>-127.47893667639812</v>
      </c>
      <c r="E771" s="3">
        <f t="shared" si="102"/>
        <v>-191.00775193798222</v>
      </c>
      <c r="F771" s="42">
        <f t="shared" si="103"/>
        <v>-318.48668861438034</v>
      </c>
      <c r="G771" s="43">
        <f t="shared" si="99"/>
        <v>1.4168736985710548E-32</v>
      </c>
      <c r="H771" s="42">
        <f>'7. JGEN 156.25 MHz Calcs'!C768</f>
        <v>-162.0752157</v>
      </c>
      <c r="I771" s="43">
        <f t="shared" si="104"/>
        <v>6.2012384334653152E-17</v>
      </c>
      <c r="J771" s="43">
        <f t="shared" si="105"/>
        <v>6.2012384334653152E-17</v>
      </c>
      <c r="K771" s="43">
        <f t="shared" si="106"/>
        <v>-162.07521570000006</v>
      </c>
      <c r="L771" s="22">
        <f t="shared" si="100"/>
        <v>6.2012384334653152E-17</v>
      </c>
      <c r="M771" s="24">
        <f t="shared" si="107"/>
        <v>6.5599889631752839E-12</v>
      </c>
      <c r="N771" s="9"/>
    </row>
    <row r="772" spans="1:14" x14ac:dyDescent="0.25">
      <c r="A772" s="2">
        <v>746</v>
      </c>
      <c r="B772" s="48">
        <f>'1. 50 MHz AWG Meas Data'!A748</f>
        <v>6066605.2475699997</v>
      </c>
      <c r="C772" s="38">
        <f>'1. 50 MHz AWG Meas Data'!B748</f>
        <v>-137.38898275099999</v>
      </c>
      <c r="D772" s="38">
        <f t="shared" si="101"/>
        <v>-127.49198231739811</v>
      </c>
      <c r="E772" s="3">
        <f t="shared" si="102"/>
        <v>-191.31782945736515</v>
      </c>
      <c r="F772" s="42">
        <f t="shared" si="103"/>
        <v>-318.80981177476326</v>
      </c>
      <c r="G772" s="43">
        <f t="shared" si="99"/>
        <v>1.315281835879927E-32</v>
      </c>
      <c r="H772" s="42">
        <f>'7. JGEN 156.25 MHz Calcs'!C769</f>
        <v>-162.07795293999999</v>
      </c>
      <c r="I772" s="43">
        <f t="shared" si="104"/>
        <v>6.1973311929850837E-17</v>
      </c>
      <c r="J772" s="43">
        <f t="shared" si="105"/>
        <v>6.1973311929850837E-17</v>
      </c>
      <c r="K772" s="43">
        <f t="shared" si="106"/>
        <v>-162.07795293999999</v>
      </c>
      <c r="L772" s="22">
        <f t="shared" si="100"/>
        <v>6.1973311929850837E-17</v>
      </c>
      <c r="M772" s="24">
        <f t="shared" si="107"/>
        <v>6.6533918325887004E-12</v>
      </c>
      <c r="N772" s="9"/>
    </row>
    <row r="773" spans="1:14" x14ac:dyDescent="0.25">
      <c r="A773" s="2">
        <v>747</v>
      </c>
      <c r="B773" s="48">
        <f>'1. 50 MHz AWG Meas Data'!A749</f>
        <v>6175863.2985899998</v>
      </c>
      <c r="C773" s="38">
        <f>'1. 50 MHz AWG Meas Data'!B749</f>
        <v>-137.42764621800001</v>
      </c>
      <c r="D773" s="38">
        <f t="shared" si="101"/>
        <v>-127.53064578439813</v>
      </c>
      <c r="E773" s="3">
        <f t="shared" si="102"/>
        <v>-191.62790697675302</v>
      </c>
      <c r="F773" s="42">
        <f t="shared" si="103"/>
        <v>-319.15855276115116</v>
      </c>
      <c r="G773" s="43">
        <f t="shared" si="99"/>
        <v>1.2137932664046772E-32</v>
      </c>
      <c r="H773" s="42">
        <f>'7. JGEN 156.25 MHz Calcs'!C770</f>
        <v>-161.67655102699999</v>
      </c>
      <c r="I773" s="43">
        <f t="shared" si="104"/>
        <v>6.797432400749466E-17</v>
      </c>
      <c r="J773" s="43">
        <f t="shared" si="105"/>
        <v>6.797432400749466E-17</v>
      </c>
      <c r="K773" s="43">
        <f t="shared" si="106"/>
        <v>-161.67655102700002</v>
      </c>
      <c r="L773" s="22">
        <f t="shared" si="100"/>
        <v>6.797432400749466E-17</v>
      </c>
      <c r="M773" s="24">
        <f t="shared" si="107"/>
        <v>7.0989127185854479E-12</v>
      </c>
      <c r="N773" s="9"/>
    </row>
    <row r="774" spans="1:14" x14ac:dyDescent="0.25">
      <c r="A774" s="2">
        <v>748</v>
      </c>
      <c r="B774" s="48">
        <f>'1. 50 MHz AWG Meas Data'!A750</f>
        <v>6287089.0599199999</v>
      </c>
      <c r="C774" s="38">
        <f>'1. 50 MHz AWG Meas Data'!B750</f>
        <v>-137.44143791400001</v>
      </c>
      <c r="D774" s="38">
        <f t="shared" si="101"/>
        <v>-127.54443748039813</v>
      </c>
      <c r="E774" s="3">
        <f t="shared" si="102"/>
        <v>-191.93798449613166</v>
      </c>
      <c r="F774" s="42">
        <f t="shared" si="103"/>
        <v>-319.48242197652979</v>
      </c>
      <c r="G774" s="43">
        <f t="shared" si="99"/>
        <v>1.126569015154128E-32</v>
      </c>
      <c r="H774" s="42">
        <f>'7. JGEN 156.25 MHz Calcs'!C771</f>
        <v>-161.69434881999999</v>
      </c>
      <c r="I774" s="43">
        <f t="shared" si="104"/>
        <v>6.7696328900730208E-17</v>
      </c>
      <c r="J774" s="43">
        <f t="shared" si="105"/>
        <v>6.7696328900730208E-17</v>
      </c>
      <c r="K774" s="43">
        <f t="shared" si="106"/>
        <v>-161.69434882000002</v>
      </c>
      <c r="L774" s="22">
        <f t="shared" si="100"/>
        <v>6.7696328900730208E-17</v>
      </c>
      <c r="M774" s="24">
        <f t="shared" si="107"/>
        <v>7.5450358299277527E-12</v>
      </c>
      <c r="N774" s="9"/>
    </row>
    <row r="775" spans="1:14" x14ac:dyDescent="0.25">
      <c r="A775" s="2">
        <v>749</v>
      </c>
      <c r="B775" s="48">
        <f>'1. 50 MHz AWG Meas Data'!A751</f>
        <v>6400317.9695300004</v>
      </c>
      <c r="C775" s="38">
        <f>'1. 50 MHz AWG Meas Data'!B751</f>
        <v>-137.39859546700001</v>
      </c>
      <c r="D775" s="38">
        <f t="shared" si="101"/>
        <v>-127.50159503339813</v>
      </c>
      <c r="E775" s="3">
        <f t="shared" si="102"/>
        <v>-192.24806201549299</v>
      </c>
      <c r="F775" s="42">
        <f t="shared" si="103"/>
        <v>-319.74965704889109</v>
      </c>
      <c r="G775" s="43">
        <f t="shared" si="99"/>
        <v>1.0593373750044172E-32</v>
      </c>
      <c r="H775" s="42">
        <f>'7. JGEN 156.25 MHz Calcs'!C772</f>
        <v>-161.70909498899999</v>
      </c>
      <c r="I775" s="43">
        <f t="shared" si="104"/>
        <v>6.7466860486849181E-17</v>
      </c>
      <c r="J775" s="43">
        <f t="shared" si="105"/>
        <v>6.7466860486849181E-17</v>
      </c>
      <c r="K775" s="43">
        <f t="shared" si="106"/>
        <v>-161.70909498900002</v>
      </c>
      <c r="L775" s="22">
        <f t="shared" si="100"/>
        <v>6.7466860486849181E-17</v>
      </c>
      <c r="M775" s="24">
        <f t="shared" si="107"/>
        <v>7.6521902768827997E-12</v>
      </c>
      <c r="N775" s="9"/>
    </row>
    <row r="776" spans="1:14" x14ac:dyDescent="0.25">
      <c r="A776" s="2">
        <v>750</v>
      </c>
      <c r="B776" s="48">
        <f>'1. 50 MHz AWG Meas Data'!A752</f>
        <v>6515586.1036400003</v>
      </c>
      <c r="C776" s="38">
        <f>'1. 50 MHz AWG Meas Data'!B752</f>
        <v>-137.378138302</v>
      </c>
      <c r="D776" s="38">
        <f t="shared" si="101"/>
        <v>-127.48113786839812</v>
      </c>
      <c r="E776" s="3">
        <f t="shared" si="102"/>
        <v>-192.55813953488538</v>
      </c>
      <c r="F776" s="42">
        <f t="shared" si="103"/>
        <v>-320.03927740328351</v>
      </c>
      <c r="G776" s="43">
        <f t="shared" si="99"/>
        <v>9.9099681723313873E-33</v>
      </c>
      <c r="H776" s="42">
        <f>'7. JGEN 156.25 MHz Calcs'!C773</f>
        <v>-161.717246816</v>
      </c>
      <c r="I776" s="43">
        <f t="shared" si="104"/>
        <v>6.7340342108530081E-17</v>
      </c>
      <c r="J776" s="43">
        <f t="shared" si="105"/>
        <v>6.7340342108530081E-17</v>
      </c>
      <c r="K776" s="43">
        <f t="shared" si="106"/>
        <v>-161.71724681600006</v>
      </c>
      <c r="L776" s="22">
        <f t="shared" si="100"/>
        <v>6.7340342108530081E-17</v>
      </c>
      <c r="M776" s="24">
        <f t="shared" si="107"/>
        <v>7.7694873538790578E-12</v>
      </c>
      <c r="N776" s="9"/>
    </row>
    <row r="777" spans="1:14" x14ac:dyDescent="0.25">
      <c r="A777" s="2">
        <v>751</v>
      </c>
      <c r="B777" s="48">
        <f>'1. 50 MHz AWG Meas Data'!A753</f>
        <v>6632930.1881600004</v>
      </c>
      <c r="C777" s="38">
        <f>'1. 50 MHz AWG Meas Data'!B753</f>
        <v>-137.24965932999999</v>
      </c>
      <c r="D777" s="38">
        <f t="shared" si="101"/>
        <v>-127.35265889639811</v>
      </c>
      <c r="E777" s="3">
        <f t="shared" si="102"/>
        <v>-192.86821705426621</v>
      </c>
      <c r="F777" s="42">
        <f t="shared" si="103"/>
        <v>-320.22087595066432</v>
      </c>
      <c r="G777" s="43">
        <f t="shared" si="99"/>
        <v>9.5041308066732035E-33</v>
      </c>
      <c r="H777" s="42">
        <f>'7. JGEN 156.25 MHz Calcs'!C774</f>
        <v>-161.72507331099999</v>
      </c>
      <c r="I777" s="43">
        <f t="shared" si="104"/>
        <v>6.7219096210864402E-17</v>
      </c>
      <c r="J777" s="43">
        <f t="shared" si="105"/>
        <v>6.7219096210864402E-17</v>
      </c>
      <c r="K777" s="43">
        <f t="shared" si="106"/>
        <v>-161.72507331100002</v>
      </c>
      <c r="L777" s="22">
        <f t="shared" si="100"/>
        <v>6.7219096210864402E-17</v>
      </c>
      <c r="M777" s="24">
        <f t="shared" si="107"/>
        <v>7.8948770515573782E-12</v>
      </c>
      <c r="N777" s="9"/>
    </row>
    <row r="778" spans="1:14" x14ac:dyDescent="0.25">
      <c r="A778" s="2">
        <v>752</v>
      </c>
      <c r="B778" s="48">
        <f>'1. 50 MHz AWG Meas Data'!A754</f>
        <v>6752387.61044</v>
      </c>
      <c r="C778" s="38">
        <f>'1. 50 MHz AWG Meas Data'!B754</f>
        <v>-137.231339883</v>
      </c>
      <c r="D778" s="38">
        <f t="shared" si="101"/>
        <v>-127.33433944939813</v>
      </c>
      <c r="E778" s="3">
        <f t="shared" si="102"/>
        <v>-193.17829457363501</v>
      </c>
      <c r="F778" s="42">
        <f t="shared" si="103"/>
        <v>-320.51263402303312</v>
      </c>
      <c r="G778" s="43">
        <f t="shared" si="99"/>
        <v>8.8866197536490475E-33</v>
      </c>
      <c r="H778" s="42">
        <f>'7. JGEN 156.25 MHz Calcs'!C775</f>
        <v>-161.740295766</v>
      </c>
      <c r="I778" s="43">
        <f t="shared" si="104"/>
        <v>6.6983899006070961E-17</v>
      </c>
      <c r="J778" s="43">
        <f t="shared" si="105"/>
        <v>6.6983899006070961E-17</v>
      </c>
      <c r="K778" s="43">
        <f t="shared" si="106"/>
        <v>-161.74029576600003</v>
      </c>
      <c r="L778" s="22">
        <f t="shared" si="100"/>
        <v>6.6983899006070961E-17</v>
      </c>
      <c r="M778" s="24">
        <f t="shared" si="107"/>
        <v>8.0157719354351062E-12</v>
      </c>
      <c r="N778" s="9"/>
    </row>
    <row r="779" spans="1:14" x14ac:dyDescent="0.25">
      <c r="A779" s="2">
        <v>753</v>
      </c>
      <c r="B779" s="48">
        <f>'1. 50 MHz AWG Meas Data'!A755</f>
        <v>6873996.4311800003</v>
      </c>
      <c r="C779" s="38">
        <f>'1. 50 MHz AWG Meas Data'!B755</f>
        <v>-137.18397650200001</v>
      </c>
      <c r="D779" s="38">
        <f t="shared" si="101"/>
        <v>-127.28697606839813</v>
      </c>
      <c r="E779" s="3">
        <f t="shared" si="102"/>
        <v>-193.48837209302448</v>
      </c>
      <c r="F779" s="42">
        <f t="shared" si="103"/>
        <v>-320.77534816142258</v>
      </c>
      <c r="G779" s="43">
        <f t="shared" si="99"/>
        <v>8.3649853338092785E-33</v>
      </c>
      <c r="H779" s="42">
        <f>'7. JGEN 156.25 MHz Calcs'!C776</f>
        <v>-162.22041609799999</v>
      </c>
      <c r="I779" s="43">
        <f t="shared" si="104"/>
        <v>5.9973361296221939E-17</v>
      </c>
      <c r="J779" s="43">
        <f t="shared" si="105"/>
        <v>5.9973361296221939E-17</v>
      </c>
      <c r="K779" s="43">
        <f t="shared" si="106"/>
        <v>-162.22041609800002</v>
      </c>
      <c r="L779" s="22">
        <f t="shared" si="100"/>
        <v>5.9973361296221939E-17</v>
      </c>
      <c r="M779" s="24">
        <f t="shared" si="107"/>
        <v>7.71956135487155E-12</v>
      </c>
      <c r="N779" s="9"/>
    </row>
    <row r="780" spans="1:14" x14ac:dyDescent="0.25">
      <c r="A780" s="2">
        <v>754</v>
      </c>
      <c r="B780" s="48">
        <f>'1. 50 MHz AWG Meas Data'!A756</f>
        <v>6997795.39652</v>
      </c>
      <c r="C780" s="38">
        <f>'1. 50 MHz AWG Meas Data'!B756</f>
        <v>-137.16515437499999</v>
      </c>
      <c r="D780" s="38">
        <f t="shared" si="101"/>
        <v>-127.26815394139811</v>
      </c>
      <c r="E780" s="3">
        <f t="shared" si="102"/>
        <v>-193.79844961240676</v>
      </c>
      <c r="F780" s="42">
        <f t="shared" si="103"/>
        <v>-321.06660355380484</v>
      </c>
      <c r="G780" s="43">
        <f t="shared" si="99"/>
        <v>7.822393240191805E-33</v>
      </c>
      <c r="H780" s="42">
        <f>'7. JGEN 156.25 MHz Calcs'!C777</f>
        <v>-162.21369051299999</v>
      </c>
      <c r="I780" s="43">
        <f t="shared" si="104"/>
        <v>6.0066309385690871E-17</v>
      </c>
      <c r="J780" s="43">
        <f t="shared" si="105"/>
        <v>6.0066309385690871E-17</v>
      </c>
      <c r="K780" s="43">
        <f t="shared" si="106"/>
        <v>-162.21369051299999</v>
      </c>
      <c r="L780" s="22">
        <f t="shared" si="100"/>
        <v>6.0066309385690871E-17</v>
      </c>
      <c r="M780" s="24">
        <f t="shared" si="107"/>
        <v>7.4303935150875464E-12</v>
      </c>
      <c r="N780" s="9"/>
    </row>
    <row r="781" spans="1:14" x14ac:dyDescent="0.25">
      <c r="A781" s="2">
        <v>755</v>
      </c>
      <c r="B781" s="48">
        <f>'1. 50 MHz AWG Meas Data'!A757</f>
        <v>7123823.9504199997</v>
      </c>
      <c r="C781" s="38">
        <f>'1. 50 MHz AWG Meas Data'!B757</f>
        <v>-137.33355941799999</v>
      </c>
      <c r="D781" s="38">
        <f t="shared" si="101"/>
        <v>-127.43655898439812</v>
      </c>
      <c r="E781" s="3">
        <f t="shared" si="102"/>
        <v>-194.10852713178375</v>
      </c>
      <c r="F781" s="42">
        <f t="shared" si="103"/>
        <v>-321.54508611618189</v>
      </c>
      <c r="G781" s="43">
        <f t="shared" si="99"/>
        <v>7.0063428986177445E-33</v>
      </c>
      <c r="H781" s="42">
        <f>'7. JGEN 156.25 MHz Calcs'!C778</f>
        <v>-162.28679822500001</v>
      </c>
      <c r="I781" s="43">
        <f t="shared" si="104"/>
        <v>5.9063635805068266E-17</v>
      </c>
      <c r="J781" s="43">
        <f t="shared" si="105"/>
        <v>5.9063635805068266E-17</v>
      </c>
      <c r="K781" s="43">
        <f t="shared" si="106"/>
        <v>-162.28679822500001</v>
      </c>
      <c r="L781" s="22">
        <f t="shared" si="100"/>
        <v>5.9063635805068266E-17</v>
      </c>
      <c r="M781" s="24">
        <f t="shared" si="107"/>
        <v>7.5068873592887987E-12</v>
      </c>
      <c r="N781" s="9"/>
    </row>
    <row r="782" spans="1:14" x14ac:dyDescent="0.25">
      <c r="A782" s="2">
        <v>756</v>
      </c>
      <c r="B782" s="48">
        <f>'1. 50 MHz AWG Meas Data'!A758</f>
        <v>7252122.2472200003</v>
      </c>
      <c r="C782" s="38">
        <f>'1. 50 MHz AWG Meas Data'!B758</f>
        <v>-137.313985737</v>
      </c>
      <c r="D782" s="38">
        <f t="shared" si="101"/>
        <v>-127.41698530339812</v>
      </c>
      <c r="E782" s="3">
        <f t="shared" si="102"/>
        <v>-194.41860465116719</v>
      </c>
      <c r="F782" s="42">
        <f t="shared" si="103"/>
        <v>-321.83558995456531</v>
      </c>
      <c r="G782" s="43">
        <f t="shared" si="99"/>
        <v>6.5530126231446246E-33</v>
      </c>
      <c r="H782" s="42">
        <f>'7. JGEN 156.25 MHz Calcs'!C779</f>
        <v>-162.27606947199999</v>
      </c>
      <c r="I782" s="43">
        <f t="shared" si="104"/>
        <v>5.9209726199370949E-17</v>
      </c>
      <c r="J782" s="43">
        <f t="shared" si="105"/>
        <v>5.9209726199370949E-17</v>
      </c>
      <c r="K782" s="43">
        <f t="shared" si="106"/>
        <v>-162.27606947200002</v>
      </c>
      <c r="L782" s="22">
        <f t="shared" si="100"/>
        <v>5.9209726199370949E-17</v>
      </c>
      <c r="M782" s="24">
        <f t="shared" si="107"/>
        <v>7.587135450989727E-12</v>
      </c>
      <c r="N782" s="9"/>
    </row>
    <row r="783" spans="1:14" x14ac:dyDescent="0.25">
      <c r="A783" s="2">
        <v>757</v>
      </c>
      <c r="B783" s="48">
        <f>'1. 50 MHz AWG Meas Data'!A759</f>
        <v>7382731.1644200003</v>
      </c>
      <c r="C783" s="38">
        <f>'1. 50 MHz AWG Meas Data'!B759</f>
        <v>-137.39439781600001</v>
      </c>
      <c r="D783" s="38">
        <f t="shared" si="101"/>
        <v>-127.49739738239813</v>
      </c>
      <c r="E783" s="3">
        <f t="shared" si="102"/>
        <v>-194.72868217054537</v>
      </c>
      <c r="F783" s="42">
        <f t="shared" si="103"/>
        <v>-322.22607955294347</v>
      </c>
      <c r="G783" s="43">
        <f t="shared" si="99"/>
        <v>5.989520348535046E-33</v>
      </c>
      <c r="H783" s="42">
        <f>'7. JGEN 156.25 MHz Calcs'!C780</f>
        <v>-162.296636256</v>
      </c>
      <c r="I783" s="43">
        <f t="shared" si="104"/>
        <v>5.8929990950046332E-17</v>
      </c>
      <c r="J783" s="43">
        <f t="shared" si="105"/>
        <v>5.8929990950046332E-17</v>
      </c>
      <c r="K783" s="43">
        <f t="shared" si="106"/>
        <v>-162.296636256</v>
      </c>
      <c r="L783" s="22">
        <f t="shared" si="100"/>
        <v>5.8929990950046332E-17</v>
      </c>
      <c r="M783" s="24">
        <f t="shared" si="107"/>
        <v>7.7150502675998323E-12</v>
      </c>
      <c r="N783" s="9"/>
    </row>
    <row r="784" spans="1:14" x14ac:dyDescent="0.25">
      <c r="A784" s="2">
        <v>758</v>
      </c>
      <c r="B784" s="48">
        <f>'1. 50 MHz AWG Meas Data'!A760</f>
        <v>7515692.3157200003</v>
      </c>
      <c r="C784" s="38">
        <f>'1. 50 MHz AWG Meas Data'!B760</f>
        <v>-137.429013457</v>
      </c>
      <c r="D784" s="38">
        <f t="shared" si="101"/>
        <v>-127.53201302339812</v>
      </c>
      <c r="E784" s="3">
        <f t="shared" si="102"/>
        <v>-195.03875968992196</v>
      </c>
      <c r="F784" s="42">
        <f t="shared" si="103"/>
        <v>-322.57077271332008</v>
      </c>
      <c r="G784" s="43">
        <f t="shared" si="99"/>
        <v>5.5325166381020592E-33</v>
      </c>
      <c r="H784" s="42">
        <f>'7. JGEN 156.25 MHz Calcs'!C781</f>
        <v>-162.15837628899999</v>
      </c>
      <c r="I784" s="43">
        <f t="shared" si="104"/>
        <v>6.083624092111439E-17</v>
      </c>
      <c r="J784" s="43">
        <f t="shared" si="105"/>
        <v>6.083624092111439E-17</v>
      </c>
      <c r="K784" s="43">
        <f t="shared" si="106"/>
        <v>-162.15837628900002</v>
      </c>
      <c r="L784" s="22">
        <f t="shared" si="100"/>
        <v>6.083624092111439E-17</v>
      </c>
      <c r="M784" s="24">
        <f t="shared" si="107"/>
        <v>7.9621280382261436E-12</v>
      </c>
      <c r="N784" s="9"/>
    </row>
    <row r="785" spans="1:14" x14ac:dyDescent="0.25">
      <c r="A785" s="2">
        <v>759</v>
      </c>
      <c r="B785" s="48">
        <f>'1. 50 MHz AWG Meas Data'!A761</f>
        <v>7651048.06427</v>
      </c>
      <c r="C785" s="38">
        <f>'1. 50 MHz AWG Meas Data'!B761</f>
        <v>-137.41409319799999</v>
      </c>
      <c r="D785" s="38">
        <f t="shared" si="101"/>
        <v>-127.51709276439811</v>
      </c>
      <c r="E785" s="3">
        <f t="shared" si="102"/>
        <v>-195.34883720929514</v>
      </c>
      <c r="F785" s="42">
        <f t="shared" si="103"/>
        <v>-322.86592997369326</v>
      </c>
      <c r="G785" s="43">
        <f t="shared" si="99"/>
        <v>5.1690055994827859E-33</v>
      </c>
      <c r="H785" s="42">
        <f>'7. JGEN 156.25 MHz Calcs'!C782</f>
        <v>-162.14819089400001</v>
      </c>
      <c r="I785" s="43">
        <f t="shared" si="104"/>
        <v>6.0979086007203674E-17</v>
      </c>
      <c r="J785" s="43">
        <f t="shared" si="105"/>
        <v>6.0979086007203674E-17</v>
      </c>
      <c r="K785" s="43">
        <f t="shared" si="106"/>
        <v>-162.14819089400004</v>
      </c>
      <c r="L785" s="22">
        <f t="shared" si="100"/>
        <v>6.0979086007203674E-17</v>
      </c>
      <c r="M785" s="24">
        <f t="shared" si="107"/>
        <v>8.2442023806227106E-12</v>
      </c>
      <c r="N785" s="9"/>
    </row>
    <row r="786" spans="1:14" x14ac:dyDescent="0.25">
      <c r="A786" s="2">
        <v>760</v>
      </c>
      <c r="B786" s="48">
        <f>'1. 50 MHz AWG Meas Data'!A762</f>
        <v>7788841.5361799998</v>
      </c>
      <c r="C786" s="38">
        <f>'1. 50 MHz AWG Meas Data'!B762</f>
        <v>-137.39858245400001</v>
      </c>
      <c r="D786" s="38">
        <f t="shared" si="101"/>
        <v>-127.50158202039813</v>
      </c>
      <c r="E786" s="3">
        <f t="shared" si="102"/>
        <v>-195.65891472868583</v>
      </c>
      <c r="F786" s="42">
        <f t="shared" si="103"/>
        <v>-323.16049674908396</v>
      </c>
      <c r="G786" s="43">
        <f t="shared" si="99"/>
        <v>4.8300355259392037E-33</v>
      </c>
      <c r="H786" s="42">
        <f>'7. JGEN 156.25 MHz Calcs'!C783</f>
        <v>-162.06193093100001</v>
      </c>
      <c r="I786" s="43">
        <f t="shared" si="104"/>
        <v>6.220236636890944E-17</v>
      </c>
      <c r="J786" s="43">
        <f t="shared" si="105"/>
        <v>6.220236636890944E-17</v>
      </c>
      <c r="K786" s="43">
        <f t="shared" si="106"/>
        <v>-162.06193093100006</v>
      </c>
      <c r="L786" s="22">
        <f t="shared" si="100"/>
        <v>6.220236636890944E-17</v>
      </c>
      <c r="M786" s="24">
        <f t="shared" si="107"/>
        <v>8.4867999989104631E-12</v>
      </c>
      <c r="N786" s="9"/>
    </row>
    <row r="787" spans="1:14" x14ac:dyDescent="0.25">
      <c r="A787" s="2">
        <v>761</v>
      </c>
      <c r="B787" s="48">
        <f>'1. 50 MHz AWG Meas Data'!A763</f>
        <v>7929116.63423</v>
      </c>
      <c r="C787" s="38">
        <f>'1. 50 MHz AWG Meas Data'!B763</f>
        <v>-137.383229664</v>
      </c>
      <c r="D787" s="38">
        <f t="shared" si="101"/>
        <v>-127.48622923039812</v>
      </c>
      <c r="E787" s="3">
        <f t="shared" si="102"/>
        <v>-195.96899224806901</v>
      </c>
      <c r="F787" s="42">
        <f t="shared" si="103"/>
        <v>-323.45522147846714</v>
      </c>
      <c r="G787" s="43">
        <f t="shared" si="99"/>
        <v>4.5131300900839327E-33</v>
      </c>
      <c r="H787" s="42">
        <f>'7. JGEN 156.25 MHz Calcs'!C784</f>
        <v>-162.05142788699999</v>
      </c>
      <c r="I787" s="43">
        <f t="shared" si="104"/>
        <v>6.23529795698286E-17</v>
      </c>
      <c r="J787" s="43">
        <f t="shared" si="105"/>
        <v>6.23529795698286E-17</v>
      </c>
      <c r="K787" s="43">
        <f t="shared" si="106"/>
        <v>-162.05142788700002</v>
      </c>
      <c r="L787" s="22">
        <f t="shared" si="100"/>
        <v>6.23529795698286E-17</v>
      </c>
      <c r="M787" s="24">
        <f t="shared" si="107"/>
        <v>8.7360066821040837E-12</v>
      </c>
      <c r="N787" s="9"/>
    </row>
    <row r="788" spans="1:14" x14ac:dyDescent="0.25">
      <c r="A788" s="2">
        <v>762</v>
      </c>
      <c r="B788" s="48">
        <f>'1. 50 MHz AWG Meas Data'!A764</f>
        <v>8071918.0518899998</v>
      </c>
      <c r="C788" s="38">
        <f>'1. 50 MHz AWG Meas Data'!B764</f>
        <v>-137.35045449099999</v>
      </c>
      <c r="D788" s="38">
        <f t="shared" si="101"/>
        <v>-127.45345405739812</v>
      </c>
      <c r="E788" s="3">
        <f t="shared" si="102"/>
        <v>-196.27906976744637</v>
      </c>
      <c r="F788" s="42">
        <f t="shared" si="103"/>
        <v>-323.73252382484452</v>
      </c>
      <c r="G788" s="43">
        <f t="shared" si="99"/>
        <v>4.2339684502470054E-33</v>
      </c>
      <c r="H788" s="42">
        <f>'7. JGEN 156.25 MHz Calcs'!C785</f>
        <v>-162.26883337199999</v>
      </c>
      <c r="I788" s="43">
        <f t="shared" si="104"/>
        <v>5.9308462114722394E-17</v>
      </c>
      <c r="J788" s="43">
        <f t="shared" si="105"/>
        <v>5.9308462114722394E-17</v>
      </c>
      <c r="K788" s="43">
        <f t="shared" si="106"/>
        <v>-162.26883337200002</v>
      </c>
      <c r="L788" s="22">
        <f t="shared" si="100"/>
        <v>5.9308462114722394E-17</v>
      </c>
      <c r="M788" s="24">
        <f t="shared" si="107"/>
        <v>8.686713173556639E-12</v>
      </c>
      <c r="N788" s="9"/>
    </row>
    <row r="789" spans="1:14" x14ac:dyDescent="0.25">
      <c r="A789" s="2">
        <v>763</v>
      </c>
      <c r="B789" s="48">
        <f>'1. 50 MHz AWG Meas Data'!A765</f>
        <v>8217291.2875499995</v>
      </c>
      <c r="C789" s="38">
        <f>'1. 50 MHz AWG Meas Data'!B765</f>
        <v>-137.34605937000001</v>
      </c>
      <c r="D789" s="38">
        <f t="shared" si="101"/>
        <v>-127.44905893639813</v>
      </c>
      <c r="E789" s="3">
        <f t="shared" si="102"/>
        <v>-196.58914728682331</v>
      </c>
      <c r="F789" s="42">
        <f t="shared" si="103"/>
        <v>-324.03820622322144</v>
      </c>
      <c r="G789" s="43">
        <f t="shared" si="99"/>
        <v>3.9462025935945196E-33</v>
      </c>
      <c r="H789" s="42">
        <f>'7. JGEN 156.25 MHz Calcs'!C786</f>
        <v>-162.262083542</v>
      </c>
      <c r="I789" s="43">
        <f t="shared" si="104"/>
        <v>5.9400711338733635E-17</v>
      </c>
      <c r="J789" s="43">
        <f t="shared" si="105"/>
        <v>5.9400711338733635E-17</v>
      </c>
      <c r="K789" s="43">
        <f t="shared" si="106"/>
        <v>-162.262083542</v>
      </c>
      <c r="L789" s="22">
        <f t="shared" si="100"/>
        <v>5.9400711338733635E-17</v>
      </c>
      <c r="M789" s="24">
        <f t="shared" si="107"/>
        <v>8.6285683237265265E-12</v>
      </c>
      <c r="N789" s="9"/>
    </row>
    <row r="790" spans="1:14" x14ac:dyDescent="0.25">
      <c r="A790" s="2">
        <v>764</v>
      </c>
      <c r="B790" s="48">
        <f>'1. 50 MHz AWG Meas Data'!A766</f>
        <v>8365282.6590099996</v>
      </c>
      <c r="C790" s="38">
        <f>'1. 50 MHz AWG Meas Data'!B766</f>
        <v>-137.39347884700001</v>
      </c>
      <c r="D790" s="38">
        <f t="shared" si="101"/>
        <v>-127.49647841339814</v>
      </c>
      <c r="E790" s="3">
        <f t="shared" si="102"/>
        <v>-196.89922480619512</v>
      </c>
      <c r="F790" s="42">
        <f t="shared" si="103"/>
        <v>-324.39570321959326</v>
      </c>
      <c r="G790" s="43">
        <f t="shared" si="99"/>
        <v>3.6343745115510007E-33</v>
      </c>
      <c r="H790" s="42">
        <f>'7. JGEN 156.25 MHz Calcs'!C787</f>
        <v>-162.26638127000001</v>
      </c>
      <c r="I790" s="43">
        <f t="shared" si="104"/>
        <v>5.9341958156836798E-17</v>
      </c>
      <c r="J790" s="43">
        <f t="shared" si="105"/>
        <v>5.9341958156836798E-17</v>
      </c>
      <c r="K790" s="43">
        <f t="shared" si="106"/>
        <v>-162.26638127000001</v>
      </c>
      <c r="L790" s="22">
        <f t="shared" si="100"/>
        <v>5.9341958156836798E-17</v>
      </c>
      <c r="M790" s="24">
        <f t="shared" si="107"/>
        <v>8.7864452547354903E-12</v>
      </c>
      <c r="N790" s="9"/>
    </row>
    <row r="791" spans="1:14" x14ac:dyDescent="0.25">
      <c r="A791" s="2">
        <v>765</v>
      </c>
      <c r="B791" s="48">
        <f>'1. 50 MHz AWG Meas Data'!A767</f>
        <v>8515939.3182500005</v>
      </c>
      <c r="C791" s="38">
        <f>'1. 50 MHz AWG Meas Data'!B767</f>
        <v>-137.40182474100001</v>
      </c>
      <c r="D791" s="38">
        <f t="shared" si="101"/>
        <v>-127.50482430739814</v>
      </c>
      <c r="E791" s="3">
        <f t="shared" si="102"/>
        <v>-197.20930232557356</v>
      </c>
      <c r="F791" s="42">
        <f t="shared" si="103"/>
        <v>-324.71412663297167</v>
      </c>
      <c r="G791" s="43">
        <f t="shared" si="99"/>
        <v>3.3774376214783795E-33</v>
      </c>
      <c r="H791" s="42">
        <f>'7. JGEN 156.25 MHz Calcs'!C788</f>
        <v>-162.39988749700001</v>
      </c>
      <c r="I791" s="43">
        <f t="shared" si="104"/>
        <v>5.754548441712254E-17</v>
      </c>
      <c r="J791" s="43">
        <f t="shared" si="105"/>
        <v>5.754548441712254E-17</v>
      </c>
      <c r="K791" s="43">
        <f t="shared" si="106"/>
        <v>-162.39988749700004</v>
      </c>
      <c r="L791" s="22">
        <f t="shared" si="100"/>
        <v>5.754548441712254E-17</v>
      </c>
      <c r="M791" s="24">
        <f t="shared" si="107"/>
        <v>8.8049358026500822E-12</v>
      </c>
      <c r="N791" s="9"/>
    </row>
    <row r="792" spans="1:14" x14ac:dyDescent="0.25">
      <c r="A792" s="2">
        <v>766</v>
      </c>
      <c r="B792" s="48">
        <f>'1. 50 MHz AWG Meas Data'!A768</f>
        <v>8669309.2664400004</v>
      </c>
      <c r="C792" s="38">
        <f>'1. 50 MHz AWG Meas Data'!B768</f>
        <v>-137.39720381000001</v>
      </c>
      <c r="D792" s="38">
        <f t="shared" si="101"/>
        <v>-127.50020337639813</v>
      </c>
      <c r="E792" s="3">
        <f t="shared" si="102"/>
        <v>-197.51937984495896</v>
      </c>
      <c r="F792" s="42">
        <f t="shared" si="103"/>
        <v>-325.0195832213571</v>
      </c>
      <c r="G792" s="43">
        <f t="shared" si="99"/>
        <v>3.1480504080208567E-33</v>
      </c>
      <c r="H792" s="42">
        <f>'7. JGEN 156.25 MHz Calcs'!C789</f>
        <v>-162.39280254100001</v>
      </c>
      <c r="I792" s="43">
        <f t="shared" si="104"/>
        <v>5.7639439091650482E-17</v>
      </c>
      <c r="J792" s="43">
        <f t="shared" si="105"/>
        <v>5.7639439091650482E-17</v>
      </c>
      <c r="K792" s="43">
        <f t="shared" si="106"/>
        <v>-162.39280254100004</v>
      </c>
      <c r="L792" s="22">
        <f t="shared" si="100"/>
        <v>5.7639439091650482E-17</v>
      </c>
      <c r="M792" s="24">
        <f t="shared" si="107"/>
        <v>8.8329528754048107E-12</v>
      </c>
      <c r="N792" s="9"/>
    </row>
    <row r="793" spans="1:14" x14ac:dyDescent="0.25">
      <c r="A793" s="2">
        <v>767</v>
      </c>
      <c r="B793" s="48">
        <f>'1. 50 MHz AWG Meas Data'!A769</f>
        <v>8825441.3692300003</v>
      </c>
      <c r="C793" s="38">
        <f>'1. 50 MHz AWG Meas Data'!B769</f>
        <v>-137.402111838</v>
      </c>
      <c r="D793" s="38">
        <f t="shared" si="101"/>
        <v>-127.50511140439812</v>
      </c>
      <c r="E793" s="3">
        <f t="shared" si="102"/>
        <v>-197.82945736433359</v>
      </c>
      <c r="F793" s="42">
        <f t="shared" si="103"/>
        <v>-325.33456876873174</v>
      </c>
      <c r="G793" s="43">
        <f t="shared" si="99"/>
        <v>2.9278115730176159E-33</v>
      </c>
      <c r="H793" s="42">
        <f>'7. JGEN 156.25 MHz Calcs'!C790</f>
        <v>-162.44712290300001</v>
      </c>
      <c r="I793" s="43">
        <f t="shared" si="104"/>
        <v>5.6922990715088667E-17</v>
      </c>
      <c r="J793" s="43">
        <f t="shared" si="105"/>
        <v>5.6922990715088667E-17</v>
      </c>
      <c r="K793" s="43">
        <f t="shared" si="106"/>
        <v>-162.44712290300004</v>
      </c>
      <c r="L793" s="22">
        <f t="shared" si="100"/>
        <v>5.6922990715088667E-17</v>
      </c>
      <c r="M793" s="24">
        <f t="shared" si="107"/>
        <v>8.943436533228973E-12</v>
      </c>
      <c r="N793" s="9"/>
    </row>
    <row r="794" spans="1:14" x14ac:dyDescent="0.25">
      <c r="A794" s="2">
        <v>768</v>
      </c>
      <c r="B794" s="48">
        <f>'1. 50 MHz AWG Meas Data'!A770</f>
        <v>8984385.3723499998</v>
      </c>
      <c r="C794" s="38">
        <f>'1. 50 MHz AWG Meas Data'!B770</f>
        <v>-137.37758920799999</v>
      </c>
      <c r="D794" s="38">
        <f t="shared" si="101"/>
        <v>-127.48058877439811</v>
      </c>
      <c r="E794" s="3">
        <f t="shared" si="102"/>
        <v>-198.1395348837228</v>
      </c>
      <c r="F794" s="42">
        <f t="shared" si="103"/>
        <v>-325.62012365812092</v>
      </c>
      <c r="G794" s="43">
        <f t="shared" ref="G794:G839" si="108">10^(F794/10)</f>
        <v>2.7414961112804692E-33</v>
      </c>
      <c r="H794" s="42">
        <f>'7. JGEN 156.25 MHz Calcs'!C791</f>
        <v>-162.463554485</v>
      </c>
      <c r="I794" s="43">
        <f t="shared" si="104"/>
        <v>5.6708028832551334E-17</v>
      </c>
      <c r="J794" s="43">
        <f t="shared" si="105"/>
        <v>5.6708028832551334E-17</v>
      </c>
      <c r="K794" s="43">
        <f t="shared" si="106"/>
        <v>-162.463554485</v>
      </c>
      <c r="L794" s="22">
        <f t="shared" ref="L794:L839" si="109">IF($B794&gt;=$C$13, IF($B794&lt;=$C$14,J794,0),0)</f>
        <v>5.6708028832551334E-17</v>
      </c>
      <c r="M794" s="24">
        <f t="shared" si="107"/>
        <v>9.0304845627544097E-12</v>
      </c>
      <c r="N794" s="9"/>
    </row>
    <row r="795" spans="1:14" x14ac:dyDescent="0.25">
      <c r="A795" s="2">
        <v>769</v>
      </c>
      <c r="B795" s="48">
        <f>'1. 50 MHz AWG Meas Data'!A771</f>
        <v>9146191.9174099993</v>
      </c>
      <c r="C795" s="38">
        <f>'1. 50 MHz AWG Meas Data'!B771</f>
        <v>-137.383238277</v>
      </c>
      <c r="D795" s="38">
        <f t="shared" ref="D795:D839" si="110">C795+$C$11</f>
        <v>-127.48623784339813</v>
      </c>
      <c r="E795" s="3">
        <f t="shared" ref="E795:E839" si="111">IF(B795&lt;=$C$17,0,-1*$C$18*LOG10(B795/$C$17))</f>
        <v>-198.44961240309715</v>
      </c>
      <c r="F795" s="42">
        <f t="shared" ref="F795:F839" si="112">D795+E795</f>
        <v>-325.93585024649531</v>
      </c>
      <c r="G795" s="43">
        <f t="shared" si="108"/>
        <v>2.549264952795491E-33</v>
      </c>
      <c r="H795" s="42">
        <f>'7. JGEN 156.25 MHz Calcs'!C792</f>
        <v>-162.45672558999999</v>
      </c>
      <c r="I795" s="43">
        <f t="shared" ref="I795:I839" si="113">10^(H795/10)</f>
        <v>5.6797267312651124E-17</v>
      </c>
      <c r="J795" s="43">
        <f t="shared" ref="J795:J839" si="114">SQRT(G795^2+I795^2)</f>
        <v>5.6797267312651124E-17</v>
      </c>
      <c r="K795" s="43">
        <f t="shared" ref="K795:K839" si="115">10*LOG10(J795)</f>
        <v>-162.45672559000002</v>
      </c>
      <c r="L795" s="22">
        <f t="shared" si="109"/>
        <v>5.6797267312651124E-17</v>
      </c>
      <c r="M795" s="24">
        <f t="shared" si="107"/>
        <v>9.1829499076336404E-12</v>
      </c>
      <c r="N795" s="9"/>
    </row>
    <row r="796" spans="1:14" x14ac:dyDescent="0.25">
      <c r="A796" s="2">
        <v>770</v>
      </c>
      <c r="B796" s="48">
        <f>'1. 50 MHz AWG Meas Data'!A772</f>
        <v>9310912.5580899995</v>
      </c>
      <c r="C796" s="38">
        <f>'1. 50 MHz AWG Meas Data'!B772</f>
        <v>-137.411783547</v>
      </c>
      <c r="D796" s="38">
        <f t="shared" si="110"/>
        <v>-127.51478311339812</v>
      </c>
      <c r="E796" s="3">
        <f t="shared" si="111"/>
        <v>-198.75968992247925</v>
      </c>
      <c r="F796" s="42">
        <f t="shared" si="112"/>
        <v>-326.27447303587735</v>
      </c>
      <c r="G796" s="43">
        <f t="shared" si="108"/>
        <v>2.3580482994049657E-33</v>
      </c>
      <c r="H796" s="42">
        <f>'7. JGEN 156.25 MHz Calcs'!C793</f>
        <v>-162.464941606</v>
      </c>
      <c r="I796" s="43">
        <f t="shared" si="113"/>
        <v>5.6689919383715833E-17</v>
      </c>
      <c r="J796" s="43">
        <f t="shared" si="114"/>
        <v>5.6689919383715833E-17</v>
      </c>
      <c r="K796" s="43">
        <f t="shared" si="115"/>
        <v>-162.46494160600005</v>
      </c>
      <c r="L796" s="22">
        <f t="shared" si="109"/>
        <v>5.6689919383715833E-17</v>
      </c>
      <c r="M796" s="24">
        <f t="shared" ref="M796:M839" si="116">((L796+L795)/2)*($B796-$B795)</f>
        <v>9.3468410507981784E-12</v>
      </c>
      <c r="N796" s="9"/>
    </row>
    <row r="797" spans="1:14" x14ac:dyDescent="0.25">
      <c r="A797" s="2">
        <v>771</v>
      </c>
      <c r="B797" s="48">
        <f>'1. 50 MHz AWG Meas Data'!A773</f>
        <v>9478599.7765200008</v>
      </c>
      <c r="C797" s="38">
        <f>'1. 50 MHz AWG Meas Data'!B773</f>
        <v>-137.350216378</v>
      </c>
      <c r="D797" s="38">
        <f t="shared" si="110"/>
        <v>-127.45321594439812</v>
      </c>
      <c r="E797" s="3">
        <f t="shared" si="111"/>
        <v>-199.0697674418561</v>
      </c>
      <c r="F797" s="42">
        <f t="shared" si="112"/>
        <v>-326.52298338625423</v>
      </c>
      <c r="G797" s="43">
        <f t="shared" si="108"/>
        <v>2.2269048512643802E-33</v>
      </c>
      <c r="H797" s="42">
        <f>'7. JGEN 156.25 MHz Calcs'!C794</f>
        <v>-162.32159375399999</v>
      </c>
      <c r="I797" s="43">
        <f t="shared" si="113"/>
        <v>5.8592310567785999E-17</v>
      </c>
      <c r="J797" s="43">
        <f t="shared" si="114"/>
        <v>5.8592310567785999E-17</v>
      </c>
      <c r="K797" s="43">
        <f t="shared" si="115"/>
        <v>-162.32159375400002</v>
      </c>
      <c r="L797" s="22">
        <f t="shared" si="109"/>
        <v>5.8592310567785999E-17</v>
      </c>
      <c r="M797" s="24">
        <f t="shared" si="116"/>
        <v>9.6656782374875623E-12</v>
      </c>
      <c r="N797" s="9"/>
    </row>
    <row r="798" spans="1:14" x14ac:dyDescent="0.25">
      <c r="A798" s="2">
        <v>772</v>
      </c>
      <c r="B798" s="48">
        <f>'1. 50 MHz AWG Meas Data'!A774</f>
        <v>9649307.0000299998</v>
      </c>
      <c r="C798" s="38">
        <f>'1. 50 MHz AWG Meas Data'!B774</f>
        <v>-137.35739463799999</v>
      </c>
      <c r="D798" s="38">
        <f t="shared" si="110"/>
        <v>-127.46039420439811</v>
      </c>
      <c r="E798" s="3">
        <f t="shared" si="111"/>
        <v>-199.37984496123292</v>
      </c>
      <c r="F798" s="42">
        <f t="shared" si="112"/>
        <v>-326.84023916563103</v>
      </c>
      <c r="G798" s="43">
        <f t="shared" si="108"/>
        <v>2.0700273494080762E-33</v>
      </c>
      <c r="H798" s="42">
        <f>'7. JGEN 156.25 MHz Calcs'!C795</f>
        <v>-162.314491758</v>
      </c>
      <c r="I798" s="43">
        <f t="shared" si="113"/>
        <v>5.8688204667200416E-17</v>
      </c>
      <c r="J798" s="43">
        <f t="shared" si="114"/>
        <v>5.8688204667200416E-17</v>
      </c>
      <c r="K798" s="43">
        <f t="shared" si="115"/>
        <v>-162.31449175800006</v>
      </c>
      <c r="L798" s="22">
        <f t="shared" si="109"/>
        <v>5.8688204667200416E-17</v>
      </c>
      <c r="M798" s="24">
        <f t="shared" si="116"/>
        <v>1.0010315563793334E-11</v>
      </c>
      <c r="N798" s="9"/>
    </row>
    <row r="799" spans="1:14" x14ac:dyDescent="0.25">
      <c r="A799" s="2">
        <v>773</v>
      </c>
      <c r="B799" s="48">
        <f>'1. 50 MHz AWG Meas Data'!A775</f>
        <v>9823088.6181700006</v>
      </c>
      <c r="C799" s="38">
        <f>'1. 50 MHz AWG Meas Data'!B775</f>
        <v>-137.20747332600001</v>
      </c>
      <c r="D799" s="38">
        <f t="shared" si="110"/>
        <v>-127.31047289239814</v>
      </c>
      <c r="E799" s="3">
        <f t="shared" si="111"/>
        <v>-199.68992248062736</v>
      </c>
      <c r="F799" s="42">
        <f t="shared" si="112"/>
        <v>-327.00039537302553</v>
      </c>
      <c r="G799" s="43">
        <f t="shared" si="108"/>
        <v>1.9950806785393494E-33</v>
      </c>
      <c r="H799" s="42">
        <f>'7. JGEN 156.25 MHz Calcs'!C796</f>
        <v>-162.12452411300001</v>
      </c>
      <c r="I799" s="43">
        <f t="shared" si="113"/>
        <v>6.1312297266414783E-17</v>
      </c>
      <c r="J799" s="43">
        <f t="shared" si="114"/>
        <v>6.1312297266414783E-17</v>
      </c>
      <c r="K799" s="43">
        <f t="shared" si="115"/>
        <v>-162.12452411300001</v>
      </c>
      <c r="L799" s="22">
        <f t="shared" si="109"/>
        <v>6.1312297266414783E-17</v>
      </c>
      <c r="M799" s="24">
        <f t="shared" si="116"/>
        <v>1.0426940701817976E-11</v>
      </c>
      <c r="N799" s="9"/>
    </row>
    <row r="800" spans="1:14" x14ac:dyDescent="0.25">
      <c r="A800" s="2">
        <v>774</v>
      </c>
      <c r="B800" s="48">
        <f>'1. 50 MHz AWG Meas Data'!A776</f>
        <v>10000000</v>
      </c>
      <c r="C800" s="38">
        <f>'1. 50 MHz AWG Meas Data'!B776</f>
        <v>-137.06400968599999</v>
      </c>
      <c r="D800" s="38">
        <f t="shared" si="110"/>
        <v>-127.16700925239812</v>
      </c>
      <c r="E800" s="3">
        <f t="shared" si="111"/>
        <v>-200</v>
      </c>
      <c r="F800" s="42">
        <f t="shared" si="112"/>
        <v>-327.16700925239809</v>
      </c>
      <c r="G800" s="43">
        <f t="shared" si="108"/>
        <v>1.9199904775188938E-33</v>
      </c>
      <c r="H800" s="42">
        <f>'7. JGEN 156.25 MHz Calcs'!C797</f>
        <v>-162.33452144200001</v>
      </c>
      <c r="I800" s="43">
        <f t="shared" si="113"/>
        <v>5.8418157571269596E-17</v>
      </c>
      <c r="J800" s="43">
        <f t="shared" si="114"/>
        <v>5.8418157571269596E-17</v>
      </c>
      <c r="K800" s="43">
        <f t="shared" si="115"/>
        <v>-162.33452144200001</v>
      </c>
      <c r="L800" s="22">
        <f t="shared" si="109"/>
        <v>5.8418157571269596E-17</v>
      </c>
      <c r="M800" s="24">
        <f t="shared" si="116"/>
        <v>1.0590840106234539E-11</v>
      </c>
      <c r="N800" s="9"/>
    </row>
    <row r="801" spans="1:14" x14ac:dyDescent="0.25">
      <c r="A801" s="2">
        <v>775</v>
      </c>
      <c r="B801" s="48">
        <f>'1. 50 MHz AWG Meas Data'!A777</f>
        <v>10180097.5118</v>
      </c>
      <c r="C801" s="38">
        <f>'1. 50 MHz AWG Meas Data'!B777</f>
        <v>-137.30672311399999</v>
      </c>
      <c r="D801" s="38">
        <f t="shared" si="110"/>
        <v>-127.40972268039812</v>
      </c>
      <c r="E801" s="3">
        <f t="shared" si="111"/>
        <v>-200.31007751937668</v>
      </c>
      <c r="F801" s="42">
        <f t="shared" si="112"/>
        <v>-327.7198001997748</v>
      </c>
      <c r="G801" s="43">
        <f t="shared" si="108"/>
        <v>1.6905187033539874E-33</v>
      </c>
      <c r="H801" s="42">
        <f>'7. JGEN 156.25 MHz Calcs'!C798</f>
        <v>-162.35568646600001</v>
      </c>
      <c r="I801" s="43">
        <f t="shared" si="113"/>
        <v>5.8134153550654343E-17</v>
      </c>
      <c r="J801" s="43">
        <f t="shared" si="114"/>
        <v>5.8134153550654343E-17</v>
      </c>
      <c r="K801" s="43">
        <f t="shared" si="115"/>
        <v>-162.35568646600004</v>
      </c>
      <c r="L801" s="22">
        <f t="shared" si="109"/>
        <v>5.8134153550654343E-17</v>
      </c>
      <c r="M801" s="24">
        <f t="shared" si="116"/>
        <v>1.049539061379901E-11</v>
      </c>
      <c r="N801" s="9"/>
    </row>
    <row r="802" spans="1:14" x14ac:dyDescent="0.25">
      <c r="A802" s="2">
        <v>776</v>
      </c>
      <c r="B802" s="48">
        <f>'1. 50 MHz AWG Meas Data'!A778</f>
        <v>10363438.535</v>
      </c>
      <c r="C802" s="38">
        <f>'1. 50 MHz AWG Meas Data'!B778</f>
        <v>-137.33103814399999</v>
      </c>
      <c r="D802" s="38">
        <f t="shared" si="110"/>
        <v>-127.43403771039812</v>
      </c>
      <c r="E802" s="3">
        <f t="shared" si="111"/>
        <v>-200.62015503879419</v>
      </c>
      <c r="F802" s="42">
        <f t="shared" si="112"/>
        <v>-328.05419274919234</v>
      </c>
      <c r="G802" s="43">
        <f t="shared" si="108"/>
        <v>1.5652392331701017E-33</v>
      </c>
      <c r="H802" s="42">
        <f>'7. JGEN 156.25 MHz Calcs'!C799</f>
        <v>-162.352183172</v>
      </c>
      <c r="I802" s="43">
        <f t="shared" si="113"/>
        <v>5.8181067155326982E-17</v>
      </c>
      <c r="J802" s="43">
        <f t="shared" si="114"/>
        <v>5.8181067155326982E-17</v>
      </c>
      <c r="K802" s="43">
        <f t="shared" si="115"/>
        <v>-162.35218317200005</v>
      </c>
      <c r="L802" s="22">
        <f t="shared" si="109"/>
        <v>5.8181067155326982E-17</v>
      </c>
      <c r="M802" s="24">
        <f t="shared" si="116"/>
        <v>1.0662675788984204E-11</v>
      </c>
      <c r="N802" s="9"/>
    </row>
    <row r="803" spans="1:14" x14ac:dyDescent="0.25">
      <c r="A803" s="2">
        <v>777</v>
      </c>
      <c r="B803" s="48">
        <f>'1. 50 MHz AWG Meas Data'!A779</f>
        <v>10550081.4844</v>
      </c>
      <c r="C803" s="38">
        <f>'1. 50 MHz AWG Meas Data'!B779</f>
        <v>-137.46103789399999</v>
      </c>
      <c r="D803" s="38">
        <f t="shared" si="110"/>
        <v>-127.56403746039811</v>
      </c>
      <c r="E803" s="3">
        <f t="shared" si="111"/>
        <v>-200.93023255819631</v>
      </c>
      <c r="F803" s="42">
        <f t="shared" si="112"/>
        <v>-328.49427001859442</v>
      </c>
      <c r="G803" s="43">
        <f t="shared" si="108"/>
        <v>1.4144024441201525E-33</v>
      </c>
      <c r="H803" s="42">
        <f>'7. JGEN 156.25 MHz Calcs'!C800</f>
        <v>-162.45377521099999</v>
      </c>
      <c r="I803" s="43">
        <f t="shared" si="113"/>
        <v>5.6835865638238868E-17</v>
      </c>
      <c r="J803" s="43">
        <f t="shared" si="114"/>
        <v>5.6835865638238868E-17</v>
      </c>
      <c r="K803" s="43">
        <f t="shared" si="115"/>
        <v>-162.45377521099999</v>
      </c>
      <c r="L803" s="22">
        <f t="shared" si="109"/>
        <v>5.6835865638238868E-17</v>
      </c>
      <c r="M803" s="24">
        <f t="shared" si="116"/>
        <v>1.0733549783766372E-11</v>
      </c>
      <c r="N803" s="9"/>
    </row>
    <row r="804" spans="1:14" x14ac:dyDescent="0.25">
      <c r="A804" s="2">
        <v>778</v>
      </c>
      <c r="B804" s="48">
        <f>'1. 50 MHz AWG Meas Data'!A780</f>
        <v>10740085.8268</v>
      </c>
      <c r="C804" s="38">
        <f>'1. 50 MHz AWG Meas Data'!B780</f>
        <v>-137.44100007200001</v>
      </c>
      <c r="D804" s="38">
        <f t="shared" si="110"/>
        <v>-127.54399963839813</v>
      </c>
      <c r="E804" s="3">
        <f t="shared" si="111"/>
        <v>-201.24031007747146</v>
      </c>
      <c r="F804" s="42">
        <f t="shared" si="112"/>
        <v>-328.7843097158696</v>
      </c>
      <c r="G804" s="43">
        <f t="shared" si="108"/>
        <v>1.3230279783864908E-33</v>
      </c>
      <c r="H804" s="42">
        <f>'7. JGEN 156.25 MHz Calcs'!C801</f>
        <v>-162.54144629800001</v>
      </c>
      <c r="I804" s="43">
        <f t="shared" si="113"/>
        <v>5.5700022447821664E-17</v>
      </c>
      <c r="J804" s="43">
        <f t="shared" si="114"/>
        <v>5.5700022447821664E-17</v>
      </c>
      <c r="K804" s="43">
        <f t="shared" si="115"/>
        <v>-162.54144629800004</v>
      </c>
      <c r="L804" s="22">
        <f t="shared" si="109"/>
        <v>5.5700022447821664E-17</v>
      </c>
      <c r="M804" s="24">
        <f t="shared" si="116"/>
        <v>1.0691153706095936E-11</v>
      </c>
      <c r="N804" s="9"/>
    </row>
    <row r="805" spans="1:14" x14ac:dyDescent="0.25">
      <c r="A805" s="2">
        <v>779</v>
      </c>
      <c r="B805" s="48">
        <f>'1. 50 MHz AWG Meas Data'!A781</f>
        <v>10933512.100199999</v>
      </c>
      <c r="C805" s="38">
        <f>'1. 50 MHz AWG Meas Data'!B781</f>
        <v>-137.39905378700001</v>
      </c>
      <c r="D805" s="38">
        <f t="shared" si="110"/>
        <v>-127.50205335339814</v>
      </c>
      <c r="E805" s="3">
        <f t="shared" si="111"/>
        <v>-201.55038759686008</v>
      </c>
      <c r="F805" s="42">
        <f t="shared" si="112"/>
        <v>-329.05244095025819</v>
      </c>
      <c r="G805" s="43">
        <f t="shared" si="108"/>
        <v>1.2438153294058874E-33</v>
      </c>
      <c r="H805" s="42">
        <f>'7. JGEN 156.25 MHz Calcs'!C802</f>
        <v>-162.55570652700001</v>
      </c>
      <c r="I805" s="43">
        <f t="shared" si="113"/>
        <v>5.5517429187919536E-17</v>
      </c>
      <c r="J805" s="43">
        <f t="shared" si="114"/>
        <v>5.5517429187919536E-17</v>
      </c>
      <c r="K805" s="43">
        <f t="shared" si="115"/>
        <v>-162.55570652700004</v>
      </c>
      <c r="L805" s="22">
        <f t="shared" si="109"/>
        <v>5.5517429187919536E-17</v>
      </c>
      <c r="M805" s="24">
        <f t="shared" si="116"/>
        <v>1.0756188603473043E-11</v>
      </c>
      <c r="N805" s="9"/>
    </row>
    <row r="806" spans="1:14" x14ac:dyDescent="0.25">
      <c r="A806" s="2">
        <v>780</v>
      </c>
      <c r="B806" s="48">
        <f>'1. 50 MHz AWG Meas Data'!A782</f>
        <v>11130421.932700001</v>
      </c>
      <c r="C806" s="38">
        <f>'1. 50 MHz AWG Meas Data'!B782</f>
        <v>-137.42578908900001</v>
      </c>
      <c r="D806" s="38">
        <f t="shared" si="110"/>
        <v>-127.52878865539813</v>
      </c>
      <c r="E806" s="3">
        <f t="shared" si="111"/>
        <v>-201.86046511631773</v>
      </c>
      <c r="F806" s="42">
        <f t="shared" si="112"/>
        <v>-329.38925377171586</v>
      </c>
      <c r="G806" s="43">
        <f t="shared" si="108"/>
        <v>1.1509981426848067E-33</v>
      </c>
      <c r="H806" s="42">
        <f>'7. JGEN 156.25 MHz Calcs'!C803</f>
        <v>-162.55195652399999</v>
      </c>
      <c r="I806" s="43">
        <f t="shared" si="113"/>
        <v>5.5565387530406571E-17</v>
      </c>
      <c r="J806" s="43">
        <f t="shared" si="114"/>
        <v>5.5565387530406571E-17</v>
      </c>
      <c r="K806" s="43">
        <f t="shared" si="115"/>
        <v>-162.55195652399999</v>
      </c>
      <c r="L806" s="22">
        <f t="shared" si="109"/>
        <v>5.5565387530406571E-17</v>
      </c>
      <c r="M806" s="24">
        <f t="shared" si="116"/>
        <v>1.0936649416816977E-11</v>
      </c>
      <c r="N806" s="9"/>
    </row>
    <row r="807" spans="1:14" x14ac:dyDescent="0.25">
      <c r="A807" s="2">
        <v>781</v>
      </c>
      <c r="B807" s="48">
        <f>'1. 50 MHz AWG Meas Data'!A783</f>
        <v>11330878.062200001</v>
      </c>
      <c r="C807" s="38">
        <f>'1. 50 MHz AWG Meas Data'!B783</f>
        <v>-137.43778784400001</v>
      </c>
      <c r="D807" s="38">
        <f t="shared" si="110"/>
        <v>-127.54078741039814</v>
      </c>
      <c r="E807" s="3">
        <f t="shared" si="111"/>
        <v>-202.1705426356387</v>
      </c>
      <c r="F807" s="42">
        <f t="shared" si="112"/>
        <v>-329.71133004603684</v>
      </c>
      <c r="G807" s="43">
        <f t="shared" si="108"/>
        <v>1.0687275265722244E-33</v>
      </c>
      <c r="H807" s="42">
        <f>'7. JGEN 156.25 MHz Calcs'!C804</f>
        <v>-162.54771044899999</v>
      </c>
      <c r="I807" s="43">
        <f t="shared" si="113"/>
        <v>5.5619740092185782E-17</v>
      </c>
      <c r="J807" s="43">
        <f t="shared" si="114"/>
        <v>5.5619740092185782E-17</v>
      </c>
      <c r="K807" s="43">
        <f t="shared" si="115"/>
        <v>-162.54771044899999</v>
      </c>
      <c r="L807" s="22">
        <f t="shared" si="109"/>
        <v>5.5619740092185782E-17</v>
      </c>
      <c r="M807" s="24">
        <f t="shared" si="116"/>
        <v>1.1143870170594191E-11</v>
      </c>
      <c r="N807" s="9"/>
    </row>
    <row r="808" spans="1:14" x14ac:dyDescent="0.25">
      <c r="A808" s="2">
        <v>782</v>
      </c>
      <c r="B808" s="48">
        <f>'1. 50 MHz AWG Meas Data'!A784</f>
        <v>11534944.356799999</v>
      </c>
      <c r="C808" s="38">
        <f>'1. 50 MHz AWG Meas Data'!B784</f>
        <v>-137.38317400299999</v>
      </c>
      <c r="D808" s="38">
        <f t="shared" si="110"/>
        <v>-127.48617356939812</v>
      </c>
      <c r="E808" s="3">
        <f t="shared" si="111"/>
        <v>-202.48062015508901</v>
      </c>
      <c r="F808" s="42">
        <f t="shared" si="112"/>
        <v>-329.96679372448716</v>
      </c>
      <c r="G808" s="43">
        <f t="shared" si="108"/>
        <v>1.0076753330098571E-33</v>
      </c>
      <c r="H808" s="42">
        <f>'7. JGEN 156.25 MHz Calcs'!C805</f>
        <v>-162.43550314999999</v>
      </c>
      <c r="I808" s="43">
        <f t="shared" si="113"/>
        <v>5.7075494777284739E-17</v>
      </c>
      <c r="J808" s="43">
        <f t="shared" si="114"/>
        <v>5.7075494777284739E-17</v>
      </c>
      <c r="K808" s="43">
        <f t="shared" si="115"/>
        <v>-162.43550315000005</v>
      </c>
      <c r="L808" s="22">
        <f t="shared" si="109"/>
        <v>5.7075494777284739E-17</v>
      </c>
      <c r="M808" s="24">
        <f t="shared" si="116"/>
        <v>1.1498649499444711E-11</v>
      </c>
      <c r="N808" s="9"/>
    </row>
    <row r="809" spans="1:14" x14ac:dyDescent="0.25">
      <c r="A809" s="2">
        <v>783</v>
      </c>
      <c r="B809" s="48">
        <f>'1. 50 MHz AWG Meas Data'!A785</f>
        <v>11742685.8345</v>
      </c>
      <c r="C809" s="38">
        <f>'1. 50 MHz AWG Meas Data'!B785</f>
        <v>-137.37123948499999</v>
      </c>
      <c r="D809" s="38">
        <f t="shared" si="110"/>
        <v>-127.47423905139811</v>
      </c>
      <c r="E809" s="3">
        <f t="shared" si="111"/>
        <v>-202.79069767440487</v>
      </c>
      <c r="F809" s="42">
        <f t="shared" si="112"/>
        <v>-330.26493672580295</v>
      </c>
      <c r="G809" s="43">
        <f t="shared" si="108"/>
        <v>9.4081953713386591E-34</v>
      </c>
      <c r="H809" s="42">
        <f>'7. JGEN 156.25 MHz Calcs'!C806</f>
        <v>-162.18158735</v>
      </c>
      <c r="I809" s="43">
        <f t="shared" si="113"/>
        <v>6.051196625819179E-17</v>
      </c>
      <c r="J809" s="43">
        <f t="shared" si="114"/>
        <v>6.051196625819179E-17</v>
      </c>
      <c r="K809" s="43">
        <f t="shared" si="115"/>
        <v>-162.18158735</v>
      </c>
      <c r="L809" s="22">
        <f t="shared" si="109"/>
        <v>6.051196625819179E-17</v>
      </c>
      <c r="M809" s="24">
        <f t="shared" si="116"/>
        <v>1.2213896457250572E-11</v>
      </c>
      <c r="N809" s="9"/>
    </row>
    <row r="810" spans="1:14" x14ac:dyDescent="0.25">
      <c r="A810" s="2">
        <v>784</v>
      </c>
      <c r="B810" s="48">
        <f>'1. 50 MHz AWG Meas Data'!A786</f>
        <v>11954168.684599999</v>
      </c>
      <c r="C810" s="38">
        <f>'1. 50 MHz AWG Meas Data'!B786</f>
        <v>-136.90670970599999</v>
      </c>
      <c r="D810" s="38">
        <f t="shared" si="110"/>
        <v>-127.00970927239811</v>
      </c>
      <c r="E810" s="3">
        <f t="shared" si="111"/>
        <v>-203.10077519383353</v>
      </c>
      <c r="F810" s="42">
        <f t="shared" si="112"/>
        <v>-330.11048446623164</v>
      </c>
      <c r="G810" s="43">
        <f t="shared" si="108"/>
        <v>9.7488088127895718E-34</v>
      </c>
      <c r="H810" s="42">
        <f>'7. JGEN 156.25 MHz Calcs'!C807</f>
        <v>-162.171294211</v>
      </c>
      <c r="I810" s="43">
        <f t="shared" si="113"/>
        <v>6.0655554722227588E-17</v>
      </c>
      <c r="J810" s="43">
        <f t="shared" si="114"/>
        <v>6.0655554722227588E-17</v>
      </c>
      <c r="K810" s="43">
        <f t="shared" si="115"/>
        <v>-162.171294211</v>
      </c>
      <c r="L810" s="22">
        <f t="shared" si="109"/>
        <v>6.0655554722227588E-17</v>
      </c>
      <c r="M810" s="24">
        <f t="shared" si="116"/>
        <v>1.2812426338245284E-11</v>
      </c>
      <c r="N810" s="9"/>
    </row>
    <row r="811" spans="1:14" x14ac:dyDescent="0.25">
      <c r="A811" s="2">
        <v>785</v>
      </c>
      <c r="B811" s="48">
        <f>'1. 50 MHz AWG Meas Data'!A787</f>
        <v>12169460.2882</v>
      </c>
      <c r="C811" s="38">
        <f>'1. 50 MHz AWG Meas Data'!B787</f>
        <v>-136.48507227900001</v>
      </c>
      <c r="D811" s="38">
        <f t="shared" si="110"/>
        <v>-126.58807184539813</v>
      </c>
      <c r="E811" s="3">
        <f t="shared" si="111"/>
        <v>-203.41085271324818</v>
      </c>
      <c r="F811" s="42">
        <f t="shared" si="112"/>
        <v>-329.99892455864631</v>
      </c>
      <c r="G811" s="43">
        <f t="shared" si="108"/>
        <v>1.0002476601856553E-33</v>
      </c>
      <c r="H811" s="42">
        <f>'7. JGEN 156.25 MHz Calcs'!C808</f>
        <v>-160.75501098300001</v>
      </c>
      <c r="I811" s="43">
        <f t="shared" si="113"/>
        <v>8.4042488172221437E-17</v>
      </c>
      <c r="J811" s="43">
        <f t="shared" si="114"/>
        <v>8.4042488172221437E-17</v>
      </c>
      <c r="K811" s="43">
        <f t="shared" si="115"/>
        <v>-160.75501098300006</v>
      </c>
      <c r="L811" s="22">
        <f t="shared" si="109"/>
        <v>8.4042488172221437E-17</v>
      </c>
      <c r="M811" s="24">
        <f t="shared" si="116"/>
        <v>1.5576136846263826E-11</v>
      </c>
      <c r="N811" s="9"/>
    </row>
    <row r="812" spans="1:14" x14ac:dyDescent="0.25">
      <c r="A812" s="2">
        <v>786</v>
      </c>
      <c r="B812" s="48">
        <f>'1. 50 MHz AWG Meas Data'!A788</f>
        <v>12388629.2399</v>
      </c>
      <c r="C812" s="38">
        <f>'1. 50 MHz AWG Meas Data'!B788</f>
        <v>-137.17066015500001</v>
      </c>
      <c r="D812" s="38">
        <f t="shared" si="110"/>
        <v>-127.27365972139813</v>
      </c>
      <c r="E812" s="3">
        <f t="shared" si="111"/>
        <v>-203.72093023250517</v>
      </c>
      <c r="F812" s="42">
        <f t="shared" si="112"/>
        <v>-330.9945899539033</v>
      </c>
      <c r="G812" s="43">
        <f t="shared" si="108"/>
        <v>7.9531835324576587E-34</v>
      </c>
      <c r="H812" s="42">
        <f>'7. JGEN 156.25 MHz Calcs'!C809</f>
        <v>-162.353949809</v>
      </c>
      <c r="I812" s="43">
        <f t="shared" si="113"/>
        <v>5.8157404887561452E-17</v>
      </c>
      <c r="J812" s="43">
        <f t="shared" si="114"/>
        <v>5.8157404887561452E-17</v>
      </c>
      <c r="K812" s="43">
        <f t="shared" si="115"/>
        <v>-162.353949809</v>
      </c>
      <c r="L812" s="22">
        <f t="shared" si="109"/>
        <v>5.8157404887561452E-17</v>
      </c>
      <c r="M812" s="24">
        <f t="shared" si="116"/>
        <v>1.5582900746882368E-11</v>
      </c>
      <c r="N812" s="9"/>
    </row>
    <row r="813" spans="1:14" x14ac:dyDescent="0.25">
      <c r="A813" s="2">
        <v>787</v>
      </c>
      <c r="B813" s="48">
        <f>'1. 50 MHz AWG Meas Data'!A789</f>
        <v>12611745.369999999</v>
      </c>
      <c r="C813" s="38">
        <f>'1. 50 MHz AWG Meas Data'!B789</f>
        <v>-137.41232187700001</v>
      </c>
      <c r="D813" s="38">
        <f t="shared" si="110"/>
        <v>-127.51532144339814</v>
      </c>
      <c r="E813" s="3">
        <f t="shared" si="111"/>
        <v>-204.03100775192061</v>
      </c>
      <c r="F813" s="42">
        <f t="shared" si="112"/>
        <v>-331.54632919531878</v>
      </c>
      <c r="G813" s="43">
        <f t="shared" si="108"/>
        <v>7.0043377632279564E-34</v>
      </c>
      <c r="H813" s="42">
        <f>'7. JGEN 156.25 MHz Calcs'!C810</f>
        <v>-162.361968641</v>
      </c>
      <c r="I813" s="43">
        <f t="shared" si="113"/>
        <v>5.8050121879329458E-17</v>
      </c>
      <c r="J813" s="43">
        <f t="shared" si="114"/>
        <v>5.8050121879329458E-17</v>
      </c>
      <c r="K813" s="43">
        <f t="shared" si="115"/>
        <v>-162.36196864100006</v>
      </c>
      <c r="L813" s="22">
        <f t="shared" si="109"/>
        <v>5.8050121879329458E-17</v>
      </c>
      <c r="M813" s="24">
        <f t="shared" si="116"/>
        <v>1.2963886830360363E-11</v>
      </c>
      <c r="N813" s="9"/>
    </row>
    <row r="814" spans="1:14" x14ac:dyDescent="0.25">
      <c r="A814" s="2">
        <v>788</v>
      </c>
      <c r="B814" s="48">
        <f>'1. 50 MHz AWG Meas Data'!A790</f>
        <v>12838879.766100001</v>
      </c>
      <c r="C814" s="38">
        <f>'1. 50 MHz AWG Meas Data'!B790</f>
        <v>-137.34920569299999</v>
      </c>
      <c r="D814" s="38">
        <f t="shared" si="110"/>
        <v>-127.45220525939811</v>
      </c>
      <c r="E814" s="3">
        <f t="shared" si="111"/>
        <v>-204.34108527135251</v>
      </c>
      <c r="F814" s="42">
        <f t="shared" si="112"/>
        <v>-331.7932905307506</v>
      </c>
      <c r="G814" s="43">
        <f t="shared" si="108"/>
        <v>6.6171495036244311E-34</v>
      </c>
      <c r="H814" s="42">
        <f>'7. JGEN 156.25 MHz Calcs'!C811</f>
        <v>-162.437411693</v>
      </c>
      <c r="I814" s="43">
        <f t="shared" si="113"/>
        <v>5.7050417989816601E-17</v>
      </c>
      <c r="J814" s="43">
        <f t="shared" si="114"/>
        <v>5.7050417989816601E-17</v>
      </c>
      <c r="K814" s="43">
        <f t="shared" si="115"/>
        <v>-162.437411693</v>
      </c>
      <c r="L814" s="22">
        <f t="shared" si="109"/>
        <v>5.7050417989816601E-17</v>
      </c>
      <c r="M814" s="24">
        <f t="shared" si="116"/>
        <v>1.3071645806981312E-11</v>
      </c>
      <c r="N814" s="9"/>
    </row>
    <row r="815" spans="1:14" x14ac:dyDescent="0.25">
      <c r="A815" s="2">
        <v>789</v>
      </c>
      <c r="B815" s="48">
        <f>'1. 50 MHz AWG Meas Data'!A791</f>
        <v>13070104.7961</v>
      </c>
      <c r="C815" s="38">
        <f>'1. 50 MHz AWG Meas Data'!B791</f>
        <v>-137.42345541099999</v>
      </c>
      <c r="D815" s="38">
        <f t="shared" si="110"/>
        <v>-127.52645497739812</v>
      </c>
      <c r="E815" s="3">
        <f t="shared" si="111"/>
        <v>-204.65116279070605</v>
      </c>
      <c r="F815" s="42">
        <f t="shared" si="112"/>
        <v>-332.17761776810414</v>
      </c>
      <c r="G815" s="43">
        <f t="shared" si="108"/>
        <v>6.0567301296398884E-34</v>
      </c>
      <c r="H815" s="42">
        <f>'7. JGEN 156.25 MHz Calcs'!C812</f>
        <v>-162.587099252</v>
      </c>
      <c r="I815" s="43">
        <f t="shared" si="113"/>
        <v>5.511757158246426E-17</v>
      </c>
      <c r="J815" s="43">
        <f t="shared" si="114"/>
        <v>5.511757158246426E-17</v>
      </c>
      <c r="K815" s="43">
        <f t="shared" si="115"/>
        <v>-162.58709925200006</v>
      </c>
      <c r="L815" s="22">
        <f t="shared" si="109"/>
        <v>5.511757158246426E-17</v>
      </c>
      <c r="M815" s="24">
        <f t="shared" si="116"/>
        <v>1.2968023376945128E-11</v>
      </c>
      <c r="N815" s="9"/>
    </row>
    <row r="816" spans="1:14" x14ac:dyDescent="0.25">
      <c r="A816" s="2">
        <v>790</v>
      </c>
      <c r="B816" s="48">
        <f>'1. 50 MHz AWG Meas Data'!A792</f>
        <v>13305494.1314</v>
      </c>
      <c r="C816" s="38">
        <f>'1. 50 MHz AWG Meas Data'!B792</f>
        <v>-137.44248147100001</v>
      </c>
      <c r="D816" s="38">
        <f t="shared" si="110"/>
        <v>-127.54548103739813</v>
      </c>
      <c r="E816" s="3">
        <f t="shared" si="111"/>
        <v>-204.96124031011635</v>
      </c>
      <c r="F816" s="42">
        <f t="shared" si="112"/>
        <v>-332.50672134751449</v>
      </c>
      <c r="G816" s="43">
        <f t="shared" si="108"/>
        <v>5.6147169218346752E-34</v>
      </c>
      <c r="H816" s="42">
        <f>'7. JGEN 156.25 MHz Calcs'!C813</f>
        <v>-162.58448273600001</v>
      </c>
      <c r="I816" s="43">
        <f t="shared" si="113"/>
        <v>5.5150788550659582E-17</v>
      </c>
      <c r="J816" s="43">
        <f t="shared" si="114"/>
        <v>5.5150788550659582E-17</v>
      </c>
      <c r="K816" s="43">
        <f t="shared" si="115"/>
        <v>-162.58448273600004</v>
      </c>
      <c r="L816" s="22">
        <f t="shared" si="109"/>
        <v>5.5150788550659582E-17</v>
      </c>
      <c r="M816" s="24">
        <f t="shared" si="116"/>
        <v>1.2977997998178541E-11</v>
      </c>
      <c r="N816" s="9"/>
    </row>
    <row r="817" spans="1:14" x14ac:dyDescent="0.25">
      <c r="A817" s="2">
        <v>791</v>
      </c>
      <c r="B817" s="48">
        <f>'1. 50 MHz AWG Meas Data'!A793</f>
        <v>13545122.77</v>
      </c>
      <c r="C817" s="38">
        <f>'1. 50 MHz AWG Meas Data'!B793</f>
        <v>-137.49373823400001</v>
      </c>
      <c r="D817" s="38">
        <f t="shared" si="110"/>
        <v>-127.59673780039813</v>
      </c>
      <c r="E817" s="3">
        <f t="shared" si="111"/>
        <v>-205.27131782945014</v>
      </c>
      <c r="F817" s="42">
        <f t="shared" si="112"/>
        <v>-332.8680556298483</v>
      </c>
      <c r="G817" s="43">
        <f t="shared" si="108"/>
        <v>5.1664762465807055E-34</v>
      </c>
      <c r="H817" s="42">
        <f>'7. JGEN 156.25 MHz Calcs'!C814</f>
        <v>-162.540732577</v>
      </c>
      <c r="I817" s="43">
        <f t="shared" si="113"/>
        <v>5.5709176960295003E-17</v>
      </c>
      <c r="J817" s="43">
        <f t="shared" si="114"/>
        <v>5.5709176960295003E-17</v>
      </c>
      <c r="K817" s="43">
        <f t="shared" si="115"/>
        <v>-162.540732577</v>
      </c>
      <c r="L817" s="22">
        <f t="shared" si="109"/>
        <v>5.5709176960295003E-17</v>
      </c>
      <c r="M817" s="24">
        <f t="shared" si="116"/>
        <v>1.3282611305316459E-11</v>
      </c>
      <c r="N817" s="9"/>
    </row>
    <row r="818" spans="1:14" x14ac:dyDescent="0.25">
      <c r="A818" s="2">
        <v>792</v>
      </c>
      <c r="B818" s="48">
        <f>'1. 50 MHz AWG Meas Data'!A794</f>
        <v>13789067.060799999</v>
      </c>
      <c r="C818" s="38">
        <f>'1. 50 MHz AWG Meas Data'!B794</f>
        <v>-137.365793037</v>
      </c>
      <c r="D818" s="38">
        <f t="shared" si="110"/>
        <v>-127.46879260339813</v>
      </c>
      <c r="E818" s="3">
        <f t="shared" si="111"/>
        <v>-205.5813953488391</v>
      </c>
      <c r="F818" s="42">
        <f t="shared" si="112"/>
        <v>-333.05018795223725</v>
      </c>
      <c r="G818" s="43">
        <f t="shared" si="108"/>
        <v>4.9542874937260705E-34</v>
      </c>
      <c r="H818" s="42">
        <f>'7. JGEN 156.25 MHz Calcs'!C815</f>
        <v>-162.29246388999999</v>
      </c>
      <c r="I818" s="43">
        <f t="shared" si="113"/>
        <v>5.8986633539062723E-17</v>
      </c>
      <c r="J818" s="43">
        <f t="shared" si="114"/>
        <v>5.8986633539062723E-17</v>
      </c>
      <c r="K818" s="43">
        <f t="shared" si="115"/>
        <v>-162.29246389000002</v>
      </c>
      <c r="L818" s="22">
        <f t="shared" si="109"/>
        <v>5.8986633539062723E-17</v>
      </c>
      <c r="M818" s="24">
        <f t="shared" si="116"/>
        <v>1.3989694074998483E-11</v>
      </c>
      <c r="N818" s="9"/>
    </row>
    <row r="819" spans="1:14" x14ac:dyDescent="0.25">
      <c r="A819" s="2">
        <v>793</v>
      </c>
      <c r="B819" s="48">
        <f>'1. 50 MHz AWG Meas Data'!A795</f>
        <v>14037404.727600001</v>
      </c>
      <c r="C819" s="38">
        <f>'1. 50 MHz AWG Meas Data'!B795</f>
        <v>-136.84588308100001</v>
      </c>
      <c r="D819" s="38">
        <f t="shared" si="110"/>
        <v>-126.94888264739814</v>
      </c>
      <c r="E819" s="3">
        <f t="shared" si="111"/>
        <v>-205.89147286825374</v>
      </c>
      <c r="F819" s="42">
        <f t="shared" si="112"/>
        <v>-332.84035551565188</v>
      </c>
      <c r="G819" s="43">
        <f t="shared" si="108"/>
        <v>5.1995343114137127E-34</v>
      </c>
      <c r="H819" s="42">
        <f>'7. JGEN 156.25 MHz Calcs'!C816</f>
        <v>-162.41505989999999</v>
      </c>
      <c r="I819" s="43">
        <f t="shared" si="113"/>
        <v>5.7344795721923676E-17</v>
      </c>
      <c r="J819" s="43">
        <f t="shared" si="114"/>
        <v>5.7344795721923676E-17</v>
      </c>
      <c r="K819" s="43">
        <f t="shared" si="115"/>
        <v>-162.41505990000005</v>
      </c>
      <c r="L819" s="22">
        <f t="shared" si="109"/>
        <v>5.7344795721923676E-17</v>
      </c>
      <c r="M819" s="24">
        <f t="shared" si="116"/>
        <v>1.44447378590914E-11</v>
      </c>
      <c r="N819" s="9"/>
    </row>
    <row r="820" spans="1:14" x14ac:dyDescent="0.25">
      <c r="A820" s="2">
        <v>794</v>
      </c>
      <c r="B820" s="48">
        <f>'1. 50 MHz AWG Meas Data'!A796</f>
        <v>14290214.8939</v>
      </c>
      <c r="C820" s="38">
        <f>'1. 50 MHz AWG Meas Data'!B796</f>
        <v>-135.15044433400001</v>
      </c>
      <c r="D820" s="38">
        <f t="shared" si="110"/>
        <v>-125.25344390039814</v>
      </c>
      <c r="E820" s="3">
        <f t="shared" si="111"/>
        <v>-206.2015503875611</v>
      </c>
      <c r="F820" s="42">
        <f t="shared" si="112"/>
        <v>-331.45499428795927</v>
      </c>
      <c r="G820" s="43">
        <f t="shared" si="108"/>
        <v>7.1532033489690819E-34</v>
      </c>
      <c r="H820" s="42">
        <f>'7. JGEN 156.25 MHz Calcs'!C817</f>
        <v>-162.47610081400001</v>
      </c>
      <c r="I820" s="43">
        <f t="shared" si="113"/>
        <v>5.6544441471497774E-17</v>
      </c>
      <c r="J820" s="43">
        <f t="shared" si="114"/>
        <v>5.6544441471497774E-17</v>
      </c>
      <c r="K820" s="43">
        <f t="shared" si="115"/>
        <v>-162.47610081400006</v>
      </c>
      <c r="L820" s="22">
        <f t="shared" si="109"/>
        <v>5.6544441471497774E-17</v>
      </c>
      <c r="M820" s="24">
        <f t="shared" si="116"/>
        <v>1.4396178497324438E-11</v>
      </c>
      <c r="N820" s="9"/>
    </row>
    <row r="821" spans="1:14" x14ac:dyDescent="0.25">
      <c r="A821" s="2">
        <v>795</v>
      </c>
      <c r="B821" s="48">
        <f>'1. 50 MHz AWG Meas Data'!A797</f>
        <v>14547578.1085</v>
      </c>
      <c r="C821" s="38">
        <f>'1. 50 MHz AWG Meas Data'!B797</f>
        <v>-136.38309156099999</v>
      </c>
      <c r="D821" s="38">
        <f t="shared" si="110"/>
        <v>-126.48609112739811</v>
      </c>
      <c r="E821" s="3">
        <f t="shared" si="111"/>
        <v>-206.51162790700005</v>
      </c>
      <c r="F821" s="42">
        <f t="shared" si="112"/>
        <v>-332.99771903439819</v>
      </c>
      <c r="G821" s="43">
        <f t="shared" si="108"/>
        <v>5.0145053218362222E-34</v>
      </c>
      <c r="H821" s="42">
        <f>'7. JGEN 156.25 MHz Calcs'!C818</f>
        <v>-162.53253668799999</v>
      </c>
      <c r="I821" s="43">
        <f t="shared" si="113"/>
        <v>5.5814409089525607E-17</v>
      </c>
      <c r="J821" s="43">
        <f t="shared" si="114"/>
        <v>5.5814409089525607E-17</v>
      </c>
      <c r="K821" s="43">
        <f t="shared" si="115"/>
        <v>-162.53253668799999</v>
      </c>
      <c r="L821" s="22">
        <f t="shared" si="109"/>
        <v>5.5814409089525607E-17</v>
      </c>
      <c r="M821" s="24">
        <f t="shared" si="116"/>
        <v>1.4458517484573025E-11</v>
      </c>
      <c r="N821" s="9"/>
    </row>
    <row r="822" spans="1:14" x14ac:dyDescent="0.25">
      <c r="A822" s="2">
        <v>796</v>
      </c>
      <c r="B822" s="48">
        <f>'1. 50 MHz AWG Meas Data'!A798</f>
        <v>14809576.3705</v>
      </c>
      <c r="C822" s="38">
        <f>'1. 50 MHz AWG Meas Data'!B798</f>
        <v>-137.26738158800001</v>
      </c>
      <c r="D822" s="38">
        <f t="shared" si="110"/>
        <v>-127.37038115439813</v>
      </c>
      <c r="E822" s="3">
        <f t="shared" si="111"/>
        <v>-206.82170542637007</v>
      </c>
      <c r="F822" s="42">
        <f t="shared" si="112"/>
        <v>-334.1920865807682</v>
      </c>
      <c r="G822" s="43">
        <f t="shared" si="108"/>
        <v>3.8088278315903878E-34</v>
      </c>
      <c r="H822" s="42">
        <f>'7. JGEN 156.25 MHz Calcs'!C819</f>
        <v>-162.519031574</v>
      </c>
      <c r="I822" s="43">
        <f t="shared" si="113"/>
        <v>5.5988243482393144E-17</v>
      </c>
      <c r="J822" s="43">
        <f t="shared" si="114"/>
        <v>5.5988243482393144E-17</v>
      </c>
      <c r="K822" s="43">
        <f t="shared" si="115"/>
        <v>-162.519031574</v>
      </c>
      <c r="L822" s="22">
        <f t="shared" si="109"/>
        <v>5.5988243482393144E-17</v>
      </c>
      <c r="M822" s="24">
        <f t="shared" si="116"/>
        <v>1.4646050330416278E-11</v>
      </c>
      <c r="N822" s="9"/>
    </row>
    <row r="823" spans="1:14" x14ac:dyDescent="0.25">
      <c r="A823" s="2">
        <v>797</v>
      </c>
      <c r="B823" s="48">
        <f>'1. 50 MHz AWG Meas Data'!A799</f>
        <v>15076293.155999999</v>
      </c>
      <c r="C823" s="38">
        <f>'1. 50 MHz AWG Meas Data'!B799</f>
        <v>-137.34557261699999</v>
      </c>
      <c r="D823" s="38">
        <f t="shared" si="110"/>
        <v>-127.44857218339811</v>
      </c>
      <c r="E823" s="3">
        <f t="shared" si="111"/>
        <v>-207.13178294573072</v>
      </c>
      <c r="F823" s="42">
        <f t="shared" si="112"/>
        <v>-334.58035512912886</v>
      </c>
      <c r="G823" s="43">
        <f t="shared" si="108"/>
        <v>3.4830883213448252E-34</v>
      </c>
      <c r="H823" s="42">
        <f>'7. JGEN 156.25 MHz Calcs'!C820</f>
        <v>-162.52057865099999</v>
      </c>
      <c r="I823" s="43">
        <f t="shared" si="113"/>
        <v>5.5968302474317411E-17</v>
      </c>
      <c r="J823" s="43">
        <f t="shared" si="114"/>
        <v>5.5968302474317411E-17</v>
      </c>
      <c r="K823" s="43">
        <f t="shared" si="115"/>
        <v>-162.52057865100002</v>
      </c>
      <c r="L823" s="22">
        <f t="shared" si="109"/>
        <v>5.5968302474317411E-17</v>
      </c>
      <c r="M823" s="24">
        <f t="shared" si="116"/>
        <v>1.4930345026628394E-11</v>
      </c>
      <c r="N823" s="9"/>
    </row>
    <row r="824" spans="1:14" x14ac:dyDescent="0.25">
      <c r="A824" s="2">
        <v>798</v>
      </c>
      <c r="B824" s="48">
        <f>'1. 50 MHz AWG Meas Data'!A800</f>
        <v>15347813.444499999</v>
      </c>
      <c r="C824" s="38">
        <f>'1. 50 MHz AWG Meas Data'!B800</f>
        <v>-137.543220064</v>
      </c>
      <c r="D824" s="38">
        <f t="shared" si="110"/>
        <v>-127.64621963039812</v>
      </c>
      <c r="E824" s="3">
        <f t="shared" si="111"/>
        <v>-207.44186046515691</v>
      </c>
      <c r="F824" s="42">
        <f t="shared" si="112"/>
        <v>-335.08808009555503</v>
      </c>
      <c r="G824" s="43">
        <f t="shared" si="108"/>
        <v>3.0987888915034986E-34</v>
      </c>
      <c r="H824" s="42">
        <f>'7. JGEN 156.25 MHz Calcs'!C821</f>
        <v>-162.52547815099999</v>
      </c>
      <c r="I824" s="43">
        <f t="shared" si="113"/>
        <v>5.5905197348983483E-17</v>
      </c>
      <c r="J824" s="43">
        <f t="shared" si="114"/>
        <v>5.5905197348983483E-17</v>
      </c>
      <c r="K824" s="43">
        <f t="shared" si="115"/>
        <v>-162.52547815099999</v>
      </c>
      <c r="L824" s="22">
        <f t="shared" si="109"/>
        <v>5.5905197348983483E-17</v>
      </c>
      <c r="M824" s="24">
        <f t="shared" si="116"/>
        <v>1.5187962473763668E-11</v>
      </c>
      <c r="N824" s="9"/>
    </row>
    <row r="825" spans="1:14" x14ac:dyDescent="0.25">
      <c r="A825" s="2">
        <v>799</v>
      </c>
      <c r="B825" s="48">
        <f>'1. 50 MHz AWG Meas Data'!A801</f>
        <v>15624223.7458</v>
      </c>
      <c r="C825" s="38">
        <f>'1. 50 MHz AWG Meas Data'!B801</f>
        <v>-137.562345236</v>
      </c>
      <c r="D825" s="38">
        <f t="shared" si="110"/>
        <v>-127.66534480239812</v>
      </c>
      <c r="E825" s="3">
        <f t="shared" si="111"/>
        <v>-207.75193798454194</v>
      </c>
      <c r="F825" s="42">
        <f t="shared" si="112"/>
        <v>-335.41728278694006</v>
      </c>
      <c r="G825" s="43">
        <f t="shared" si="108"/>
        <v>2.8725772807087995E-34</v>
      </c>
      <c r="H825" s="42">
        <f>'7. JGEN 156.25 MHz Calcs'!C822</f>
        <v>-162.273930501</v>
      </c>
      <c r="I825" s="43">
        <f t="shared" si="113"/>
        <v>5.9238895135595222E-17</v>
      </c>
      <c r="J825" s="43">
        <f t="shared" si="114"/>
        <v>5.9238895135595222E-17</v>
      </c>
      <c r="K825" s="43">
        <f t="shared" si="115"/>
        <v>-162.27393050100002</v>
      </c>
      <c r="L825" s="22">
        <f t="shared" si="109"/>
        <v>5.9238895135595222E-17</v>
      </c>
      <c r="M825" s="24">
        <f t="shared" si="116"/>
        <v>1.5913506648288754E-11</v>
      </c>
      <c r="N825" s="9"/>
    </row>
    <row r="826" spans="1:14" x14ac:dyDescent="0.25">
      <c r="A826" s="2">
        <v>800</v>
      </c>
      <c r="B826" s="48">
        <f>'1. 50 MHz AWG Meas Data'!A802</f>
        <v>15905612.127800001</v>
      </c>
      <c r="C826" s="38">
        <f>'1. 50 MHz AWG Meas Data'!B802</f>
        <v>-137.341835653</v>
      </c>
      <c r="D826" s="38">
        <f t="shared" si="110"/>
        <v>-127.44483521939813</v>
      </c>
      <c r="E826" s="3">
        <f t="shared" si="111"/>
        <v>-208.0620155038722</v>
      </c>
      <c r="F826" s="42">
        <f t="shared" si="112"/>
        <v>-335.5068507232703</v>
      </c>
      <c r="G826" s="43">
        <f t="shared" si="108"/>
        <v>2.8139406134846135E-34</v>
      </c>
      <c r="H826" s="42">
        <f>'7. JGEN 156.25 MHz Calcs'!C823</f>
        <v>-162.26214833899999</v>
      </c>
      <c r="I826" s="43">
        <f t="shared" si="113"/>
        <v>5.9399825083131009E-17</v>
      </c>
      <c r="J826" s="43">
        <f t="shared" si="114"/>
        <v>5.9399825083131009E-17</v>
      </c>
      <c r="K826" s="43">
        <f t="shared" si="115"/>
        <v>-162.26214833899999</v>
      </c>
      <c r="L826" s="22">
        <f t="shared" si="109"/>
        <v>5.9399825083131009E-17</v>
      </c>
      <c r="M826" s="24">
        <f t="shared" si="116"/>
        <v>1.6691778762449098E-11</v>
      </c>
      <c r="N826" s="9"/>
    </row>
    <row r="827" spans="1:14" x14ac:dyDescent="0.25">
      <c r="A827" s="2">
        <v>801</v>
      </c>
      <c r="B827" s="48">
        <f>'1. 50 MHz AWG Meas Data'!A803</f>
        <v>16192068.2446</v>
      </c>
      <c r="C827" s="38">
        <f>'1. 50 MHz AWG Meas Data'!B803</f>
        <v>-137.248721128</v>
      </c>
      <c r="D827" s="38">
        <f t="shared" si="110"/>
        <v>-127.35172069439813</v>
      </c>
      <c r="E827" s="3">
        <f t="shared" si="111"/>
        <v>-208.37209302326258</v>
      </c>
      <c r="F827" s="42">
        <f t="shared" si="112"/>
        <v>-335.72381371766073</v>
      </c>
      <c r="G827" s="43">
        <f t="shared" si="108"/>
        <v>2.6768166701118574E-34</v>
      </c>
      <c r="H827" s="42">
        <f>'7. JGEN 156.25 MHz Calcs'!C824</f>
        <v>-162.45776306100001</v>
      </c>
      <c r="I827" s="43">
        <f t="shared" si="113"/>
        <v>5.6783700831271147E-17</v>
      </c>
      <c r="J827" s="43">
        <f t="shared" si="114"/>
        <v>5.6783700831271147E-17</v>
      </c>
      <c r="K827" s="43">
        <f t="shared" si="115"/>
        <v>-162.45776306100004</v>
      </c>
      <c r="L827" s="22">
        <f t="shared" si="109"/>
        <v>5.6783700831271147E-17</v>
      </c>
      <c r="M827" s="24">
        <f t="shared" si="116"/>
        <v>1.6640740834785848E-11</v>
      </c>
      <c r="N827" s="9"/>
    </row>
    <row r="828" spans="1:14" x14ac:dyDescent="0.25">
      <c r="A828" s="2">
        <v>802</v>
      </c>
      <c r="B828" s="48">
        <f>'1. 50 MHz AWG Meas Data'!A804</f>
        <v>16483683.364800001</v>
      </c>
      <c r="C828" s="38">
        <f>'1. 50 MHz AWG Meas Data'!B804</f>
        <v>-137.45206919399999</v>
      </c>
      <c r="D828" s="38">
        <f t="shared" si="110"/>
        <v>-127.55506876039811</v>
      </c>
      <c r="E828" s="3">
        <f t="shared" si="111"/>
        <v>-208.6821705426658</v>
      </c>
      <c r="F828" s="42">
        <f t="shared" si="112"/>
        <v>-336.23723930306392</v>
      </c>
      <c r="G828" s="43">
        <f t="shared" si="108"/>
        <v>2.3783516624250505E-34</v>
      </c>
      <c r="H828" s="42">
        <f>'7. JGEN 156.25 MHz Calcs'!C825</f>
        <v>-162.50096923999999</v>
      </c>
      <c r="I828" s="43">
        <f t="shared" si="113"/>
        <v>5.6221583824244214E-17</v>
      </c>
      <c r="J828" s="43">
        <f t="shared" si="114"/>
        <v>5.6221583824244214E-17</v>
      </c>
      <c r="K828" s="43">
        <f t="shared" si="115"/>
        <v>-162.50096923999996</v>
      </c>
      <c r="L828" s="22">
        <f t="shared" si="109"/>
        <v>5.6221583824244214E-17</v>
      </c>
      <c r="M828" s="24">
        <f t="shared" si="116"/>
        <v>1.6477024834026704E-11</v>
      </c>
      <c r="N828" s="9"/>
    </row>
    <row r="829" spans="1:14" x14ac:dyDescent="0.25">
      <c r="A829" s="2">
        <v>803</v>
      </c>
      <c r="B829" s="48">
        <f>'1. 50 MHz AWG Meas Data'!A805</f>
        <v>16780550.400699999</v>
      </c>
      <c r="C829" s="38">
        <f>'1. 50 MHz AWG Meas Data'!B805</f>
        <v>-137.128245832</v>
      </c>
      <c r="D829" s="38">
        <f t="shared" si="110"/>
        <v>-127.23124539839813</v>
      </c>
      <c r="E829" s="3">
        <f t="shared" si="111"/>
        <v>-208.99224806201147</v>
      </c>
      <c r="F829" s="42">
        <f t="shared" si="112"/>
        <v>-336.2234934604096</v>
      </c>
      <c r="G829" s="43">
        <f t="shared" si="108"/>
        <v>2.3858913022566955E-34</v>
      </c>
      <c r="H829" s="42">
        <f>'7. JGEN 156.25 MHz Calcs'!C826</f>
        <v>-162.581770476</v>
      </c>
      <c r="I829" s="43">
        <f t="shared" si="113"/>
        <v>5.5185242130582869E-17</v>
      </c>
      <c r="J829" s="43">
        <f t="shared" si="114"/>
        <v>5.5185242130582869E-17</v>
      </c>
      <c r="K829" s="43">
        <f t="shared" si="115"/>
        <v>-162.58177047600003</v>
      </c>
      <c r="L829" s="22">
        <f t="shared" si="109"/>
        <v>5.5185242130582869E-17</v>
      </c>
      <c r="M829" s="24">
        <f t="shared" si="116"/>
        <v>1.6536507100118276E-11</v>
      </c>
      <c r="N829" s="9"/>
    </row>
    <row r="830" spans="1:14" x14ac:dyDescent="0.25">
      <c r="A830" s="2">
        <v>804</v>
      </c>
      <c r="B830" s="48">
        <f>'1. 50 MHz AWG Meas Data'!A806</f>
        <v>17082763.938099999</v>
      </c>
      <c r="C830" s="38">
        <f>'1. 50 MHz AWG Meas Data'!B806</f>
        <v>-137.18269215999999</v>
      </c>
      <c r="D830" s="38">
        <f t="shared" si="110"/>
        <v>-127.28569172639811</v>
      </c>
      <c r="E830" s="3">
        <f t="shared" si="111"/>
        <v>-209.30232558140847</v>
      </c>
      <c r="F830" s="42">
        <f t="shared" si="112"/>
        <v>-336.58801730780658</v>
      </c>
      <c r="G830" s="43">
        <f t="shared" si="108"/>
        <v>2.1938062489707974E-34</v>
      </c>
      <c r="H830" s="42">
        <f>'7. JGEN 156.25 MHz Calcs'!C827</f>
        <v>-162.55006835899999</v>
      </c>
      <c r="I830" s="43">
        <f t="shared" si="113"/>
        <v>5.558955072720413E-17</v>
      </c>
      <c r="J830" s="43">
        <f t="shared" si="114"/>
        <v>5.558955072720413E-17</v>
      </c>
      <c r="K830" s="43">
        <f t="shared" si="115"/>
        <v>-162.55006835900002</v>
      </c>
      <c r="L830" s="22">
        <f t="shared" si="109"/>
        <v>5.558955072720413E-17</v>
      </c>
      <c r="M830" s="24">
        <f t="shared" si="116"/>
        <v>1.673882100215202E-11</v>
      </c>
      <c r="N830" s="9"/>
    </row>
    <row r="831" spans="1:14" x14ac:dyDescent="0.25">
      <c r="A831" s="2">
        <v>805</v>
      </c>
      <c r="B831" s="48">
        <f>'1. 50 MHz AWG Meas Data'!A807</f>
        <v>17390420.266100001</v>
      </c>
      <c r="C831" s="38">
        <f>'1. 50 MHz AWG Meas Data'!B807</f>
        <v>-137.50303571200001</v>
      </c>
      <c r="D831" s="38">
        <f t="shared" si="110"/>
        <v>-127.60603527839814</v>
      </c>
      <c r="E831" s="3">
        <f t="shared" si="111"/>
        <v>-209.6124031007933</v>
      </c>
      <c r="F831" s="42">
        <f t="shared" si="112"/>
        <v>-337.21843837919141</v>
      </c>
      <c r="G831" s="43">
        <f t="shared" si="108"/>
        <v>1.8973880546811098E-34</v>
      </c>
      <c r="H831" s="42">
        <f>'7. JGEN 156.25 MHz Calcs'!C828</f>
        <v>-162.238226279</v>
      </c>
      <c r="I831" s="43">
        <f t="shared" si="113"/>
        <v>5.9727917416454975E-17</v>
      </c>
      <c r="J831" s="43">
        <f t="shared" si="114"/>
        <v>5.9727917416454975E-17</v>
      </c>
      <c r="K831" s="43">
        <f t="shared" si="115"/>
        <v>-162.23822627900003</v>
      </c>
      <c r="L831" s="22">
        <f t="shared" si="109"/>
        <v>5.9727917416454975E-17</v>
      </c>
      <c r="M831" s="24">
        <f t="shared" si="116"/>
        <v>1.7739074401667661E-11</v>
      </c>
      <c r="N831" s="9"/>
    </row>
    <row r="832" spans="1:14" x14ac:dyDescent="0.25">
      <c r="A832" s="2">
        <v>806</v>
      </c>
      <c r="B832" s="48">
        <f>'1. 50 MHz AWG Meas Data'!A808</f>
        <v>17703617.408</v>
      </c>
      <c r="C832" s="38">
        <f>'1. 50 MHz AWG Meas Data'!B808</f>
        <v>-137.61645390000001</v>
      </c>
      <c r="D832" s="38">
        <f t="shared" si="110"/>
        <v>-127.71945346639814</v>
      </c>
      <c r="E832" s="3">
        <f t="shared" si="111"/>
        <v>-209.92248062016205</v>
      </c>
      <c r="F832" s="42">
        <f t="shared" si="112"/>
        <v>-337.64193408656018</v>
      </c>
      <c r="G832" s="43">
        <f t="shared" si="108"/>
        <v>1.7211019289490128E-34</v>
      </c>
      <c r="H832" s="42">
        <f>'7. JGEN 156.25 MHz Calcs'!C829</f>
        <v>-162.05704458299999</v>
      </c>
      <c r="I832" s="43">
        <f t="shared" si="113"/>
        <v>6.2272391080631576E-17</v>
      </c>
      <c r="J832" s="43">
        <f t="shared" si="114"/>
        <v>6.2272391080631576E-17</v>
      </c>
      <c r="K832" s="43">
        <f t="shared" si="115"/>
        <v>-162.05704458300002</v>
      </c>
      <c r="L832" s="22">
        <f t="shared" si="109"/>
        <v>6.2272391080631576E-17</v>
      </c>
      <c r="M832" s="24">
        <f t="shared" si="116"/>
        <v>1.9105073966102852E-11</v>
      </c>
      <c r="N832" s="9"/>
    </row>
    <row r="833" spans="1:14" x14ac:dyDescent="0.25">
      <c r="A833" s="2">
        <v>807</v>
      </c>
      <c r="B833" s="48">
        <f>'1. 50 MHz AWG Meas Data'!A809</f>
        <v>18022455.1525</v>
      </c>
      <c r="C833" s="38">
        <f>'1. 50 MHz AWG Meas Data'!B809</f>
        <v>-137.68170143500001</v>
      </c>
      <c r="D833" s="38">
        <f t="shared" si="110"/>
        <v>-127.78470100139813</v>
      </c>
      <c r="E833" s="3">
        <f t="shared" si="111"/>
        <v>-210.23255813953489</v>
      </c>
      <c r="F833" s="42">
        <f t="shared" si="112"/>
        <v>-338.01725914093299</v>
      </c>
      <c r="G833" s="43">
        <f t="shared" si="108"/>
        <v>1.578607224074715E-34</v>
      </c>
      <c r="H833" s="42">
        <f>'7. JGEN 156.25 MHz Calcs'!C830</f>
        <v>-162.478530664</v>
      </c>
      <c r="I833" s="43">
        <f t="shared" si="113"/>
        <v>5.6512814064675473E-17</v>
      </c>
      <c r="J833" s="43">
        <f t="shared" si="114"/>
        <v>5.6512814064675473E-17</v>
      </c>
      <c r="K833" s="43">
        <f t="shared" si="115"/>
        <v>-162.478530664</v>
      </c>
      <c r="L833" s="22">
        <f t="shared" si="109"/>
        <v>5.6512814064675473E-17</v>
      </c>
      <c r="M833" s="24">
        <f t="shared" si="116"/>
        <v>1.8936603444249748E-11</v>
      </c>
      <c r="N833" s="9"/>
    </row>
    <row r="834" spans="1:14" x14ac:dyDescent="0.25">
      <c r="A834" s="2">
        <v>808</v>
      </c>
      <c r="B834" s="48">
        <f>'1. 50 MHz AWG Meas Data'!A810</f>
        <v>18347035.085499998</v>
      </c>
      <c r="C834" s="38">
        <f>'1. 50 MHz AWG Meas Data'!B810</f>
        <v>-137.662809262</v>
      </c>
      <c r="D834" s="38">
        <f t="shared" si="110"/>
        <v>-127.76580882839812</v>
      </c>
      <c r="E834" s="3">
        <f t="shared" si="111"/>
        <v>-210.54263565895965</v>
      </c>
      <c r="F834" s="42">
        <f t="shared" si="112"/>
        <v>-338.30844448735775</v>
      </c>
      <c r="G834" s="43">
        <f t="shared" si="108"/>
        <v>1.4762351817850436E-34</v>
      </c>
      <c r="H834" s="42">
        <f>'7. JGEN 156.25 MHz Calcs'!C831</f>
        <v>-162.491592137</v>
      </c>
      <c r="I834" s="43">
        <f t="shared" si="113"/>
        <v>5.634310623896422E-17</v>
      </c>
      <c r="J834" s="43">
        <f t="shared" si="114"/>
        <v>5.634310623896422E-17</v>
      </c>
      <c r="K834" s="43">
        <f t="shared" si="115"/>
        <v>-162.49159213700005</v>
      </c>
      <c r="L834" s="22">
        <f t="shared" si="109"/>
        <v>5.634310623896422E-17</v>
      </c>
      <c r="M834" s="24">
        <f t="shared" si="116"/>
        <v>1.831538352540426E-11</v>
      </c>
      <c r="N834" s="9"/>
    </row>
    <row r="835" spans="1:14" x14ac:dyDescent="0.25">
      <c r="A835" s="2">
        <v>809</v>
      </c>
      <c r="B835" s="48">
        <f>'1. 50 MHz AWG Meas Data'!A811</f>
        <v>18677460.622200001</v>
      </c>
      <c r="C835" s="38">
        <f>'1. 50 MHz AWG Meas Data'!B811</f>
        <v>-137.62728667499999</v>
      </c>
      <c r="D835" s="38">
        <f t="shared" si="110"/>
        <v>-127.73028624139812</v>
      </c>
      <c r="E835" s="3">
        <f t="shared" si="111"/>
        <v>-210.85271317826141</v>
      </c>
      <c r="F835" s="42">
        <f t="shared" si="112"/>
        <v>-338.58299941965953</v>
      </c>
      <c r="G835" s="43">
        <f t="shared" si="108"/>
        <v>1.3857984078475821E-34</v>
      </c>
      <c r="H835" s="42">
        <f>'7. JGEN 156.25 MHz Calcs'!C832</f>
        <v>-162.517690305</v>
      </c>
      <c r="I835" s="43">
        <f t="shared" si="113"/>
        <v>5.6005537483545372E-17</v>
      </c>
      <c r="J835" s="43">
        <f t="shared" si="114"/>
        <v>5.6005537483545372E-17</v>
      </c>
      <c r="K835" s="43">
        <f t="shared" si="115"/>
        <v>-162.517690305</v>
      </c>
      <c r="L835" s="22">
        <f t="shared" si="109"/>
        <v>5.6005537483545372E-17</v>
      </c>
      <c r="M835" s="24">
        <f t="shared" si="116"/>
        <v>1.8561430449763819E-11</v>
      </c>
      <c r="N835" s="9"/>
    </row>
    <row r="836" spans="1:14" x14ac:dyDescent="0.25">
      <c r="A836" s="2">
        <v>810</v>
      </c>
      <c r="B836" s="48">
        <f>'1. 50 MHz AWG Meas Data'!A812</f>
        <v>19013837.0407</v>
      </c>
      <c r="C836" s="38">
        <f>'1. 50 MHz AWG Meas Data'!B812</f>
        <v>-137.39584725899999</v>
      </c>
      <c r="D836" s="38">
        <f t="shared" si="110"/>
        <v>-127.49884682539812</v>
      </c>
      <c r="E836" s="3">
        <f t="shared" si="111"/>
        <v>-211.16279069765631</v>
      </c>
      <c r="F836" s="42">
        <f t="shared" si="112"/>
        <v>-338.66163752305442</v>
      </c>
      <c r="G836" s="43">
        <f t="shared" si="108"/>
        <v>1.3609314415892051E-34</v>
      </c>
      <c r="H836" s="42">
        <f>'7. JGEN 156.25 MHz Calcs'!C833</f>
        <v>-162.51322249899999</v>
      </c>
      <c r="I836" s="43">
        <f t="shared" si="113"/>
        <v>5.6063182846059264E-17</v>
      </c>
      <c r="J836" s="43">
        <f t="shared" si="114"/>
        <v>5.6063182846059264E-17</v>
      </c>
      <c r="K836" s="43">
        <f t="shared" si="115"/>
        <v>-162.51322249900002</v>
      </c>
      <c r="L836" s="22">
        <f t="shared" si="109"/>
        <v>5.6063182846059264E-17</v>
      </c>
      <c r="M836" s="24">
        <f t="shared" si="116"/>
        <v>1.8848637385175201E-11</v>
      </c>
      <c r="N836" s="9"/>
    </row>
    <row r="837" spans="1:14" x14ac:dyDescent="0.25">
      <c r="A837" s="2">
        <v>811</v>
      </c>
      <c r="B837" s="48">
        <f>'1. 50 MHz AWG Meas Data'!A813</f>
        <v>19356271.514800001</v>
      </c>
      <c r="C837" s="38">
        <f>'1. 50 MHz AWG Meas Data'!B813</f>
        <v>-137.45911449600001</v>
      </c>
      <c r="D837" s="38">
        <f t="shared" si="110"/>
        <v>-127.56211406239814</v>
      </c>
      <c r="E837" s="3">
        <f t="shared" si="111"/>
        <v>-211.47286821705092</v>
      </c>
      <c r="F837" s="42">
        <f t="shared" si="112"/>
        <v>-339.03498227944908</v>
      </c>
      <c r="G837" s="43">
        <f t="shared" si="108"/>
        <v>1.248825540172375E-34</v>
      </c>
      <c r="H837" s="42">
        <f>'7. JGEN 156.25 MHz Calcs'!C834</f>
        <v>-162.501915814</v>
      </c>
      <c r="I837" s="43">
        <f t="shared" si="113"/>
        <v>5.620933128765237E-17</v>
      </c>
      <c r="J837" s="43">
        <f t="shared" si="114"/>
        <v>5.620933128765237E-17</v>
      </c>
      <c r="K837" s="43">
        <f t="shared" si="115"/>
        <v>-162.501915814</v>
      </c>
      <c r="L837" s="22">
        <f t="shared" si="109"/>
        <v>5.620933128765237E-17</v>
      </c>
      <c r="M837" s="24">
        <f t="shared" si="116"/>
        <v>1.9222989666631246E-11</v>
      </c>
      <c r="N837" s="9"/>
    </row>
    <row r="838" spans="1:14" x14ac:dyDescent="0.25">
      <c r="A838" s="2">
        <v>812</v>
      </c>
      <c r="B838" s="48">
        <f>'1. 50 MHz AWG Meas Data'!A814</f>
        <v>19704873.148600001</v>
      </c>
      <c r="C838" s="38">
        <f>'1. 50 MHz AWG Meas Data'!B814</f>
        <v>-137.61331965100001</v>
      </c>
      <c r="D838" s="38">
        <f t="shared" si="110"/>
        <v>-127.71631921739814</v>
      </c>
      <c r="E838" s="3">
        <f t="shared" si="111"/>
        <v>-211.78294573646809</v>
      </c>
      <c r="F838" s="42">
        <f t="shared" si="112"/>
        <v>-339.49926495386626</v>
      </c>
      <c r="G838" s="43">
        <f t="shared" si="108"/>
        <v>1.122208372700319E-34</v>
      </c>
      <c r="H838" s="42">
        <f>'7. JGEN 156.25 MHz Calcs'!C835</f>
        <v>-162.28311654999999</v>
      </c>
      <c r="I838" s="43">
        <f t="shared" si="113"/>
        <v>5.9113727463607327E-17</v>
      </c>
      <c r="J838" s="43">
        <f t="shared" si="114"/>
        <v>5.9113727463607327E-17</v>
      </c>
      <c r="K838" s="43">
        <f t="shared" si="115"/>
        <v>-162.28311655000002</v>
      </c>
      <c r="L838" s="22">
        <f t="shared" si="109"/>
        <v>5.9113727463607327E-17</v>
      </c>
      <c r="M838" s="24">
        <f t="shared" si="116"/>
        <v>2.0100903347751258E-11</v>
      </c>
      <c r="N838" s="9"/>
    </row>
    <row r="839" spans="1:14" x14ac:dyDescent="0.25">
      <c r="A839" s="2">
        <v>813</v>
      </c>
      <c r="B839" s="48">
        <f>'1. 50 MHz AWG Meas Data'!A815</f>
        <v>20000000</v>
      </c>
      <c r="C839" s="38">
        <f>'1. 50 MHz AWG Meas Data'!B815</f>
        <v>-137.468909048</v>
      </c>
      <c r="D839" s="38">
        <f t="shared" si="110"/>
        <v>-127.57190861439813</v>
      </c>
      <c r="E839" s="3">
        <f t="shared" si="111"/>
        <v>-212.04119982655925</v>
      </c>
      <c r="F839" s="42">
        <f t="shared" si="112"/>
        <v>-339.61310844095738</v>
      </c>
      <c r="G839" s="43">
        <f t="shared" si="108"/>
        <v>1.0931736526384922E-34</v>
      </c>
      <c r="H839" s="42">
        <f>'7. JGEN 156.25 MHz Calcs'!C836</f>
        <v>-162.31900356899999</v>
      </c>
      <c r="I839" s="43">
        <f t="shared" si="113"/>
        <v>5.862726615587042E-17</v>
      </c>
      <c r="J839" s="43">
        <f t="shared" si="114"/>
        <v>5.862726615587042E-17</v>
      </c>
      <c r="K839" s="43">
        <f t="shared" si="115"/>
        <v>-162.31900356900002</v>
      </c>
      <c r="L839" s="22">
        <f t="shared" si="109"/>
        <v>5.862726615587042E-17</v>
      </c>
      <c r="M839" s="24">
        <f t="shared" si="116"/>
        <v>1.7374264363811927E-11</v>
      </c>
      <c r="N839" s="9"/>
    </row>
    <row r="840" spans="1:14" x14ac:dyDescent="0.25">
      <c r="L840" s="25" t="s">
        <v>18</v>
      </c>
      <c r="M840" s="26">
        <f>SUM(M27:M839)</f>
        <v>3.3573589991163008E-9</v>
      </c>
    </row>
    <row r="841" spans="1:14" x14ac:dyDescent="0.25">
      <c r="L841" s="12" t="s">
        <v>19</v>
      </c>
      <c r="M841" s="27">
        <f>(SQRT(2*M840)/(2*PI()))</f>
        <v>1.3041694439426154E-5</v>
      </c>
      <c r="N841" s="14" t="s">
        <v>20</v>
      </c>
    </row>
    <row r="842" spans="1:14" x14ac:dyDescent="0.25">
      <c r="L842" s="12" t="s">
        <v>11</v>
      </c>
      <c r="M842" s="27">
        <f>M841/$C$10</f>
        <v>8.3466844412327381E-14</v>
      </c>
      <c r="N842" s="4" t="s">
        <v>44</v>
      </c>
    </row>
  </sheetData>
  <mergeCells count="1">
    <mergeCell ref="B24:B25"/>
  </mergeCells>
  <pageMargins left="0.7" right="0.7" top="0.75" bottom="0.75" header="0.3" footer="0.3"/>
  <pageSetup orientation="portrait" r:id="rId1"/>
  <ignoredErrors>
    <ignoredError sqref="H26:H27 H28:H55 H56:H160 H838:H839 H161:H83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</vt:vector>
  </HeadingPairs>
  <TitlesOfParts>
    <vt:vector size="9" baseType="lpstr">
      <vt:lpstr>1. 50 MHz AWG Meas Data</vt:lpstr>
      <vt:lpstr>2. 50 MHz AWG Calcs</vt:lpstr>
      <vt:lpstr>3. 50 MHz Sig Gen Meas Data</vt:lpstr>
      <vt:lpstr>4. 50 MHz Sig Gen Calcs</vt:lpstr>
      <vt:lpstr>6. JGEN 156.25 MHz Meas Data</vt:lpstr>
      <vt:lpstr>7. JGEN 156.25 MHz Calcs</vt:lpstr>
      <vt:lpstr>8. Clock Tree Calcs</vt:lpstr>
      <vt:lpstr>5. 50 MHz AWG vs Sig Gen Plots</vt:lpstr>
      <vt:lpstr>9. Clock Tree Plots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G. Smith</dc:creator>
  <cp:lastModifiedBy>Kevin G. Smith</cp:lastModifiedBy>
  <dcterms:created xsi:type="dcterms:W3CDTF">2018-10-17T23:02:03Z</dcterms:created>
  <dcterms:modified xsi:type="dcterms:W3CDTF">2018-12-19T23:54:11Z</dcterms:modified>
</cp:coreProperties>
</file>