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M:\PRIVATE\Timing 101\Timing_101_8_The Case of the Cycle-to-Cycle Jitter Rule of Thumb\"/>
    </mc:Choice>
  </mc:AlternateContent>
  <bookViews>
    <workbookView xWindow="0" yWindow="0" windowWidth="28800" windowHeight="12120" tabRatio="570" activeTab="1"/>
  </bookViews>
  <sheets>
    <sheet name="Data 30 edges" sheetId="3" r:id="rId1"/>
    <sheet name="Data 100 edges" sheetId="1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3" l="1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W43" i="3" l="1"/>
  <c r="R43" i="3"/>
  <c r="M43" i="3"/>
  <c r="H43" i="3"/>
  <c r="C43" i="3"/>
  <c r="M15" i="3"/>
  <c r="W14" i="3"/>
  <c r="R14" i="3"/>
  <c r="R15" i="3" s="1"/>
  <c r="M14" i="3"/>
  <c r="H14" i="3"/>
  <c r="C14" i="3"/>
  <c r="D7" i="3"/>
  <c r="F7" i="3" s="1"/>
  <c r="W14" i="1"/>
  <c r="W15" i="1" s="1"/>
  <c r="D7" i="1"/>
  <c r="R14" i="1"/>
  <c r="R15" i="1" s="1"/>
  <c r="M15" i="1"/>
  <c r="M16" i="1" s="1"/>
  <c r="M14" i="1"/>
  <c r="H14" i="1"/>
  <c r="O14" i="3" l="1"/>
  <c r="R16" i="3"/>
  <c r="T14" i="3"/>
  <c r="W15" i="3"/>
  <c r="Y15" i="3" s="1"/>
  <c r="C15" i="3"/>
  <c r="E15" i="3" s="1"/>
  <c r="E14" i="3"/>
  <c r="O15" i="3"/>
  <c r="J14" i="3"/>
  <c r="Y14" i="3"/>
  <c r="H15" i="3"/>
  <c r="M16" i="3"/>
  <c r="R17" i="3"/>
  <c r="W16" i="1"/>
  <c r="Y14" i="1"/>
  <c r="R16" i="1"/>
  <c r="T14" i="1"/>
  <c r="O14" i="1"/>
  <c r="M17" i="1"/>
  <c r="O15" i="1"/>
  <c r="J14" i="1"/>
  <c r="H15" i="1"/>
  <c r="P15" i="3" l="1"/>
  <c r="T15" i="3"/>
  <c r="U15" i="3" s="1"/>
  <c r="T16" i="3"/>
  <c r="C16" i="3"/>
  <c r="E16" i="3" s="1"/>
  <c r="W16" i="3"/>
  <c r="F15" i="3"/>
  <c r="Z15" i="3"/>
  <c r="J15" i="3"/>
  <c r="H16" i="3"/>
  <c r="C17" i="3"/>
  <c r="T17" i="3"/>
  <c r="R18" i="3"/>
  <c r="Y16" i="3"/>
  <c r="W17" i="3"/>
  <c r="O16" i="3"/>
  <c r="M17" i="3"/>
  <c r="Y15" i="1"/>
  <c r="Z15" i="1" s="1"/>
  <c r="Y16" i="1"/>
  <c r="W17" i="1"/>
  <c r="P15" i="1"/>
  <c r="T15" i="1"/>
  <c r="U15" i="1" s="1"/>
  <c r="R17" i="1"/>
  <c r="T16" i="1"/>
  <c r="O17" i="1"/>
  <c r="M18" i="1"/>
  <c r="O16" i="1"/>
  <c r="P16" i="1" s="1"/>
  <c r="H16" i="1"/>
  <c r="J15" i="1"/>
  <c r="U16" i="3" l="1"/>
  <c r="Y17" i="3"/>
  <c r="Z17" i="3" s="1"/>
  <c r="W18" i="3"/>
  <c r="E17" i="3"/>
  <c r="F17" i="3" s="1"/>
  <c r="C18" i="3"/>
  <c r="Z16" i="3"/>
  <c r="F16" i="3"/>
  <c r="O17" i="3"/>
  <c r="P17" i="3" s="1"/>
  <c r="M18" i="3"/>
  <c r="T18" i="3"/>
  <c r="R19" i="3"/>
  <c r="J16" i="3"/>
  <c r="K16" i="3" s="1"/>
  <c r="H17" i="3"/>
  <c r="P16" i="3"/>
  <c r="U17" i="3"/>
  <c r="K15" i="3"/>
  <c r="Z16" i="1"/>
  <c r="Y17" i="1"/>
  <c r="W18" i="1"/>
  <c r="U16" i="1"/>
  <c r="R18" i="1"/>
  <c r="T17" i="1"/>
  <c r="U17" i="1" s="1"/>
  <c r="M19" i="1"/>
  <c r="O18" i="1"/>
  <c r="P17" i="1"/>
  <c r="K15" i="1"/>
  <c r="J16" i="1"/>
  <c r="K16" i="1" s="1"/>
  <c r="H17" i="1"/>
  <c r="O18" i="3" l="1"/>
  <c r="M19" i="3"/>
  <c r="Y18" i="3"/>
  <c r="W19" i="3"/>
  <c r="T19" i="3"/>
  <c r="U19" i="3" s="1"/>
  <c r="R20" i="3"/>
  <c r="J17" i="3"/>
  <c r="H18" i="3"/>
  <c r="U18" i="3"/>
  <c r="E18" i="3"/>
  <c r="C19" i="3"/>
  <c r="Y18" i="1"/>
  <c r="Z18" i="1" s="1"/>
  <c r="W19" i="1"/>
  <c r="Z17" i="1"/>
  <c r="R19" i="1"/>
  <c r="T18" i="1"/>
  <c r="P18" i="1"/>
  <c r="M20" i="1"/>
  <c r="O19" i="1"/>
  <c r="P19" i="1" s="1"/>
  <c r="H18" i="1"/>
  <c r="J17" i="1"/>
  <c r="C14" i="1"/>
  <c r="Z18" i="3" l="1"/>
  <c r="K17" i="3"/>
  <c r="F18" i="3"/>
  <c r="O19" i="3"/>
  <c r="M20" i="3"/>
  <c r="J18" i="3"/>
  <c r="H19" i="3"/>
  <c r="P18" i="3"/>
  <c r="E19" i="3"/>
  <c r="F19" i="3" s="1"/>
  <c r="C20" i="3"/>
  <c r="T20" i="3"/>
  <c r="U20" i="3" s="1"/>
  <c r="R21" i="3"/>
  <c r="Y19" i="3"/>
  <c r="Z19" i="3" s="1"/>
  <c r="W20" i="3"/>
  <c r="Y19" i="1"/>
  <c r="Z19" i="1" s="1"/>
  <c r="W20" i="1"/>
  <c r="R20" i="1"/>
  <c r="T19" i="1"/>
  <c r="U19" i="1" s="1"/>
  <c r="U18" i="1"/>
  <c r="M21" i="1"/>
  <c r="O20" i="1"/>
  <c r="K17" i="1"/>
  <c r="H19" i="1"/>
  <c r="J18" i="1"/>
  <c r="K18" i="1" s="1"/>
  <c r="F7" i="1"/>
  <c r="E14" i="1"/>
  <c r="C15" i="1"/>
  <c r="C16" i="1" s="1"/>
  <c r="J19" i="3" l="1"/>
  <c r="K19" i="3" s="1"/>
  <c r="H20" i="3"/>
  <c r="Y20" i="3"/>
  <c r="W21" i="3"/>
  <c r="T21" i="3"/>
  <c r="R22" i="3"/>
  <c r="P19" i="3"/>
  <c r="K18" i="3"/>
  <c r="E20" i="3"/>
  <c r="F20" i="3" s="1"/>
  <c r="C21" i="3"/>
  <c r="O20" i="3"/>
  <c r="P20" i="3" s="1"/>
  <c r="M21" i="3"/>
  <c r="Y20" i="1"/>
  <c r="W21" i="1"/>
  <c r="R21" i="1"/>
  <c r="T20" i="1"/>
  <c r="U20" i="1" s="1"/>
  <c r="O21" i="1"/>
  <c r="P21" i="1" s="1"/>
  <c r="M22" i="1"/>
  <c r="P20" i="1"/>
  <c r="H20" i="1"/>
  <c r="J19" i="1"/>
  <c r="C17" i="1"/>
  <c r="E21" i="3" l="1"/>
  <c r="F21" i="3" s="1"/>
  <c r="C22" i="3"/>
  <c r="Y21" i="3"/>
  <c r="W22" i="3"/>
  <c r="Z20" i="3"/>
  <c r="T22" i="3"/>
  <c r="U22" i="3" s="1"/>
  <c r="R23" i="3"/>
  <c r="O21" i="3"/>
  <c r="P21" i="3" s="1"/>
  <c r="M22" i="3"/>
  <c r="U21" i="3"/>
  <c r="J20" i="3"/>
  <c r="H21" i="3"/>
  <c r="Z20" i="1"/>
  <c r="Y21" i="1"/>
  <c r="W22" i="1"/>
  <c r="R22" i="1"/>
  <c r="T21" i="1"/>
  <c r="M23" i="1"/>
  <c r="O22" i="1"/>
  <c r="P22" i="1" s="1"/>
  <c r="K19" i="1"/>
  <c r="J20" i="1"/>
  <c r="K20" i="1" s="1"/>
  <c r="H21" i="1"/>
  <c r="E17" i="1"/>
  <c r="C18" i="1"/>
  <c r="E15" i="1"/>
  <c r="E16" i="1"/>
  <c r="K20" i="3" l="1"/>
  <c r="E22" i="3"/>
  <c r="F22" i="3" s="1"/>
  <c r="C23" i="3"/>
  <c r="Y22" i="3"/>
  <c r="W23" i="3"/>
  <c r="T23" i="3"/>
  <c r="U23" i="3" s="1"/>
  <c r="R24" i="3"/>
  <c r="Z21" i="3"/>
  <c r="J21" i="3"/>
  <c r="K21" i="3" s="1"/>
  <c r="H22" i="3"/>
  <c r="O22" i="3"/>
  <c r="P22" i="3" s="1"/>
  <c r="M23" i="3"/>
  <c r="Z21" i="1"/>
  <c r="Y22" i="1"/>
  <c r="Z22" i="1" s="1"/>
  <c r="W23" i="1"/>
  <c r="U21" i="1"/>
  <c r="R23" i="1"/>
  <c r="T22" i="1"/>
  <c r="U22" i="1" s="1"/>
  <c r="O23" i="1"/>
  <c r="P23" i="1" s="1"/>
  <c r="M24" i="1"/>
  <c r="H22" i="1"/>
  <c r="J21" i="1"/>
  <c r="K21" i="1" s="1"/>
  <c r="E18" i="1"/>
  <c r="C19" i="1"/>
  <c r="F15" i="1"/>
  <c r="F16" i="1"/>
  <c r="F17" i="1"/>
  <c r="J22" i="3" l="1"/>
  <c r="K22" i="3" s="1"/>
  <c r="H23" i="3"/>
  <c r="T24" i="3"/>
  <c r="U24" i="3" s="1"/>
  <c r="R25" i="3"/>
  <c r="O23" i="3"/>
  <c r="P23" i="3" s="1"/>
  <c r="M24" i="3"/>
  <c r="Y23" i="3"/>
  <c r="Z23" i="3" s="1"/>
  <c r="W24" i="3"/>
  <c r="Z22" i="3"/>
  <c r="E23" i="3"/>
  <c r="F23" i="3" s="1"/>
  <c r="C24" i="3"/>
  <c r="Y23" i="1"/>
  <c r="Z23" i="1" s="1"/>
  <c r="W24" i="1"/>
  <c r="R24" i="1"/>
  <c r="T23" i="1"/>
  <c r="M25" i="1"/>
  <c r="O24" i="1"/>
  <c r="P24" i="1" s="1"/>
  <c r="H23" i="1"/>
  <c r="J22" i="1"/>
  <c r="K22" i="1" s="1"/>
  <c r="C20" i="1"/>
  <c r="E19" i="1"/>
  <c r="F18" i="1"/>
  <c r="E24" i="3" l="1"/>
  <c r="F24" i="3" s="1"/>
  <c r="C25" i="3"/>
  <c r="W25" i="3"/>
  <c r="Y24" i="3"/>
  <c r="Z24" i="3" s="1"/>
  <c r="J23" i="3"/>
  <c r="K23" i="3" s="1"/>
  <c r="H24" i="3"/>
  <c r="M25" i="3"/>
  <c r="O24" i="3"/>
  <c r="P24" i="3" s="1"/>
  <c r="T25" i="3"/>
  <c r="U25" i="3" s="1"/>
  <c r="R26" i="3"/>
  <c r="Y24" i="1"/>
  <c r="Z24" i="1" s="1"/>
  <c r="W25" i="1"/>
  <c r="U23" i="1"/>
  <c r="R25" i="1"/>
  <c r="T24" i="1"/>
  <c r="U24" i="1" s="1"/>
  <c r="M26" i="1"/>
  <c r="O25" i="1"/>
  <c r="P25" i="1" s="1"/>
  <c r="H24" i="1"/>
  <c r="J23" i="1"/>
  <c r="K23" i="1" s="1"/>
  <c r="F19" i="1"/>
  <c r="C21" i="1"/>
  <c r="M26" i="3" l="1"/>
  <c r="O25" i="3"/>
  <c r="P25" i="3" s="1"/>
  <c r="W26" i="3"/>
  <c r="Y25" i="3"/>
  <c r="Z25" i="3" s="1"/>
  <c r="R27" i="3"/>
  <c r="T26" i="3"/>
  <c r="U26" i="3" s="1"/>
  <c r="J24" i="3"/>
  <c r="K24" i="3" s="1"/>
  <c r="H25" i="3"/>
  <c r="E25" i="3"/>
  <c r="F25" i="3" s="1"/>
  <c r="C26" i="3"/>
  <c r="Y25" i="1"/>
  <c r="Z25" i="1" s="1"/>
  <c r="W26" i="1"/>
  <c r="R26" i="1"/>
  <c r="T25" i="1"/>
  <c r="U25" i="1" s="1"/>
  <c r="O26" i="1"/>
  <c r="P26" i="1" s="1"/>
  <c r="M27" i="1"/>
  <c r="J24" i="1"/>
  <c r="K24" i="1" s="1"/>
  <c r="H25" i="1"/>
  <c r="E20" i="1"/>
  <c r="F20" i="1" s="1"/>
  <c r="C22" i="1"/>
  <c r="E21" i="1"/>
  <c r="H26" i="3" l="1"/>
  <c r="J25" i="3"/>
  <c r="K25" i="3" s="1"/>
  <c r="Y26" i="3"/>
  <c r="Z26" i="3" s="1"/>
  <c r="W27" i="3"/>
  <c r="E26" i="3"/>
  <c r="F26" i="3" s="1"/>
  <c r="C27" i="3"/>
  <c r="T27" i="3"/>
  <c r="U27" i="3" s="1"/>
  <c r="R28" i="3"/>
  <c r="O26" i="3"/>
  <c r="P26" i="3" s="1"/>
  <c r="M27" i="3"/>
  <c r="Y26" i="1"/>
  <c r="Z26" i="1" s="1"/>
  <c r="W27" i="1"/>
  <c r="R27" i="1"/>
  <c r="T26" i="1"/>
  <c r="U26" i="1" s="1"/>
  <c r="M28" i="1"/>
  <c r="O27" i="1"/>
  <c r="P27" i="1" s="1"/>
  <c r="H26" i="1"/>
  <c r="J25" i="1"/>
  <c r="K25" i="1" s="1"/>
  <c r="F21" i="1"/>
  <c r="E22" i="1"/>
  <c r="C23" i="1"/>
  <c r="T28" i="3" l="1"/>
  <c r="U28" i="3" s="1"/>
  <c r="R29" i="3"/>
  <c r="W28" i="3"/>
  <c r="Y27" i="3"/>
  <c r="Z27" i="3" s="1"/>
  <c r="M28" i="3"/>
  <c r="O27" i="3"/>
  <c r="P27" i="3" s="1"/>
  <c r="C28" i="3"/>
  <c r="E27" i="3"/>
  <c r="F27" i="3" s="1"/>
  <c r="H27" i="3"/>
  <c r="J26" i="3"/>
  <c r="K26" i="3" s="1"/>
  <c r="Y27" i="1"/>
  <c r="Z27" i="1" s="1"/>
  <c r="W28" i="1"/>
  <c r="R28" i="1"/>
  <c r="T27" i="1"/>
  <c r="U27" i="1" s="1"/>
  <c r="M29" i="1"/>
  <c r="O28" i="1"/>
  <c r="P28" i="1" s="1"/>
  <c r="H27" i="1"/>
  <c r="J26" i="1"/>
  <c r="K26" i="1" s="1"/>
  <c r="C24" i="1"/>
  <c r="E23" i="1"/>
  <c r="F22" i="1"/>
  <c r="C29" i="3" l="1"/>
  <c r="E28" i="3"/>
  <c r="F28" i="3" s="1"/>
  <c r="W29" i="3"/>
  <c r="Y28" i="3"/>
  <c r="Z28" i="3" s="1"/>
  <c r="J27" i="3"/>
  <c r="K27" i="3" s="1"/>
  <c r="H28" i="3"/>
  <c r="R30" i="3"/>
  <c r="T29" i="3"/>
  <c r="U29" i="3" s="1"/>
  <c r="M29" i="3"/>
  <c r="O28" i="3"/>
  <c r="P28" i="3" s="1"/>
  <c r="Y28" i="1"/>
  <c r="Z28" i="1" s="1"/>
  <c r="W29" i="1"/>
  <c r="R29" i="1"/>
  <c r="T28" i="1"/>
  <c r="M30" i="1"/>
  <c r="O29" i="1"/>
  <c r="P29" i="1" s="1"/>
  <c r="H28" i="1"/>
  <c r="J27" i="1"/>
  <c r="K27" i="1" s="1"/>
  <c r="F23" i="1"/>
  <c r="C25" i="1"/>
  <c r="E24" i="1"/>
  <c r="R31" i="3" l="1"/>
  <c r="T30" i="3"/>
  <c r="U30" i="3" s="1"/>
  <c r="W30" i="3"/>
  <c r="Y29" i="3"/>
  <c r="Z29" i="3" s="1"/>
  <c r="J28" i="3"/>
  <c r="K28" i="3" s="1"/>
  <c r="H29" i="3"/>
  <c r="O29" i="3"/>
  <c r="P29" i="3" s="1"/>
  <c r="M30" i="3"/>
  <c r="E29" i="3"/>
  <c r="F29" i="3" s="1"/>
  <c r="C30" i="3"/>
  <c r="Y29" i="1"/>
  <c r="Z29" i="1" s="1"/>
  <c r="W30" i="1"/>
  <c r="U28" i="1"/>
  <c r="R30" i="1"/>
  <c r="T29" i="1"/>
  <c r="U29" i="1" s="1"/>
  <c r="O30" i="1"/>
  <c r="P30" i="1" s="1"/>
  <c r="M31" i="1"/>
  <c r="J28" i="1"/>
  <c r="K28" i="1" s="1"/>
  <c r="H29" i="1"/>
  <c r="F24" i="1"/>
  <c r="C26" i="1"/>
  <c r="E25" i="1"/>
  <c r="O30" i="3" l="1"/>
  <c r="P30" i="3" s="1"/>
  <c r="M31" i="3"/>
  <c r="Y30" i="3"/>
  <c r="Z30" i="3" s="1"/>
  <c r="W31" i="3"/>
  <c r="E30" i="3"/>
  <c r="F30" i="3" s="1"/>
  <c r="C31" i="3"/>
  <c r="H30" i="3"/>
  <c r="J29" i="3"/>
  <c r="K29" i="3" s="1"/>
  <c r="T31" i="3"/>
  <c r="U31" i="3" s="1"/>
  <c r="R32" i="3"/>
  <c r="Y30" i="1"/>
  <c r="Z30" i="1" s="1"/>
  <c r="W31" i="1"/>
  <c r="R31" i="1"/>
  <c r="T30" i="1"/>
  <c r="U30" i="1" s="1"/>
  <c r="M32" i="1"/>
  <c r="O31" i="1"/>
  <c r="P31" i="1" s="1"/>
  <c r="H30" i="1"/>
  <c r="J29" i="1"/>
  <c r="K29" i="1" s="1"/>
  <c r="F25" i="1"/>
  <c r="E26" i="1"/>
  <c r="C27" i="1"/>
  <c r="Y31" i="3" l="1"/>
  <c r="Z31" i="3" s="1"/>
  <c r="W32" i="3"/>
  <c r="T32" i="3"/>
  <c r="U32" i="3" s="1"/>
  <c r="R33" i="3"/>
  <c r="C32" i="3"/>
  <c r="E31" i="3"/>
  <c r="F31" i="3" s="1"/>
  <c r="M32" i="3"/>
  <c r="O31" i="3"/>
  <c r="P31" i="3" s="1"/>
  <c r="H31" i="3"/>
  <c r="J30" i="3"/>
  <c r="K30" i="3" s="1"/>
  <c r="W32" i="1"/>
  <c r="Y31" i="1"/>
  <c r="Z31" i="1" s="1"/>
  <c r="R32" i="1"/>
  <c r="T31" i="1"/>
  <c r="U31" i="1" s="1"/>
  <c r="O32" i="1"/>
  <c r="P32" i="1" s="1"/>
  <c r="M33" i="1"/>
  <c r="H31" i="1"/>
  <c r="J30" i="1"/>
  <c r="K30" i="1" s="1"/>
  <c r="C28" i="1"/>
  <c r="E27" i="1"/>
  <c r="F26" i="1"/>
  <c r="R34" i="3" l="1"/>
  <c r="T33" i="3"/>
  <c r="U33" i="3" s="1"/>
  <c r="M33" i="3"/>
  <c r="O32" i="3"/>
  <c r="P32" i="3" s="1"/>
  <c r="W33" i="3"/>
  <c r="Y32" i="3"/>
  <c r="Z32" i="3" s="1"/>
  <c r="J31" i="3"/>
  <c r="K31" i="3" s="1"/>
  <c r="H32" i="3"/>
  <c r="C33" i="3"/>
  <c r="E32" i="3"/>
  <c r="F32" i="3" s="1"/>
  <c r="Y32" i="1"/>
  <c r="Z32" i="1" s="1"/>
  <c r="W33" i="1"/>
  <c r="T32" i="1"/>
  <c r="U32" i="1" s="1"/>
  <c r="R33" i="1"/>
  <c r="O33" i="1"/>
  <c r="P33" i="1" s="1"/>
  <c r="M34" i="1"/>
  <c r="H32" i="1"/>
  <c r="J31" i="1"/>
  <c r="K31" i="1" s="1"/>
  <c r="F27" i="1"/>
  <c r="C29" i="1"/>
  <c r="E28" i="1"/>
  <c r="H33" i="3" l="1"/>
  <c r="J32" i="3"/>
  <c r="K32" i="3" s="1"/>
  <c r="O33" i="3"/>
  <c r="P33" i="3" s="1"/>
  <c r="M34" i="3"/>
  <c r="C34" i="3"/>
  <c r="E33" i="3"/>
  <c r="F33" i="3" s="1"/>
  <c r="W34" i="3"/>
  <c r="Y33" i="3"/>
  <c r="Z33" i="3" s="1"/>
  <c r="R35" i="3"/>
  <c r="T34" i="3"/>
  <c r="U34" i="3" s="1"/>
  <c r="Y33" i="1"/>
  <c r="Z33" i="1" s="1"/>
  <c r="W34" i="1"/>
  <c r="T33" i="1"/>
  <c r="U33" i="1" s="1"/>
  <c r="R34" i="1"/>
  <c r="O34" i="1"/>
  <c r="P34" i="1" s="1"/>
  <c r="M35" i="1"/>
  <c r="H33" i="1"/>
  <c r="J32" i="1"/>
  <c r="K32" i="1" s="1"/>
  <c r="F28" i="1"/>
  <c r="C30" i="1"/>
  <c r="E29" i="1"/>
  <c r="M35" i="3" l="1"/>
  <c r="O34" i="3"/>
  <c r="P34" i="3" s="1"/>
  <c r="Y34" i="3"/>
  <c r="Z34" i="3" s="1"/>
  <c r="W35" i="3"/>
  <c r="T35" i="3"/>
  <c r="U35" i="3" s="1"/>
  <c r="R36" i="3"/>
  <c r="E34" i="3"/>
  <c r="F34" i="3" s="1"/>
  <c r="C35" i="3"/>
  <c r="J33" i="3"/>
  <c r="K33" i="3" s="1"/>
  <c r="H34" i="3"/>
  <c r="Y34" i="1"/>
  <c r="Z34" i="1" s="1"/>
  <c r="W35" i="1"/>
  <c r="T34" i="1"/>
  <c r="U34" i="1" s="1"/>
  <c r="R35" i="1"/>
  <c r="O35" i="1"/>
  <c r="P35" i="1" s="1"/>
  <c r="M36" i="1"/>
  <c r="H34" i="1"/>
  <c r="J33" i="1"/>
  <c r="K33" i="1" s="1"/>
  <c r="F29" i="1"/>
  <c r="E30" i="1"/>
  <c r="C31" i="1"/>
  <c r="J34" i="3" l="1"/>
  <c r="K34" i="3" s="1"/>
  <c r="H35" i="3"/>
  <c r="T36" i="3"/>
  <c r="U36" i="3" s="1"/>
  <c r="R37" i="3"/>
  <c r="E35" i="3"/>
  <c r="F35" i="3" s="1"/>
  <c r="C36" i="3"/>
  <c r="Y35" i="3"/>
  <c r="Z35" i="3" s="1"/>
  <c r="W36" i="3"/>
  <c r="M36" i="3"/>
  <c r="O35" i="3"/>
  <c r="P35" i="3" s="1"/>
  <c r="Y35" i="1"/>
  <c r="Z35" i="1" s="1"/>
  <c r="W36" i="1"/>
  <c r="T35" i="1"/>
  <c r="U35" i="1" s="1"/>
  <c r="R36" i="1"/>
  <c r="O36" i="1"/>
  <c r="P36" i="1" s="1"/>
  <c r="M37" i="1"/>
  <c r="H35" i="1"/>
  <c r="J34" i="1"/>
  <c r="K34" i="1" s="1"/>
  <c r="C32" i="1"/>
  <c r="E31" i="1"/>
  <c r="F30" i="1"/>
  <c r="W37" i="3" l="1"/>
  <c r="Y36" i="3"/>
  <c r="Z36" i="3" s="1"/>
  <c r="R38" i="3"/>
  <c r="T37" i="3"/>
  <c r="U37" i="3" s="1"/>
  <c r="C37" i="3"/>
  <c r="E36" i="3"/>
  <c r="F36" i="3" s="1"/>
  <c r="H36" i="3"/>
  <c r="J35" i="3"/>
  <c r="K35" i="3" s="1"/>
  <c r="O36" i="3"/>
  <c r="P36" i="3" s="1"/>
  <c r="M37" i="3"/>
  <c r="Y36" i="1"/>
  <c r="Z36" i="1" s="1"/>
  <c r="W37" i="1"/>
  <c r="T36" i="1"/>
  <c r="U36" i="1" s="1"/>
  <c r="R37" i="1"/>
  <c r="O37" i="1"/>
  <c r="P37" i="1" s="1"/>
  <c r="M38" i="1"/>
  <c r="H36" i="1"/>
  <c r="J35" i="1"/>
  <c r="K35" i="1" s="1"/>
  <c r="F31" i="1"/>
  <c r="C33" i="1"/>
  <c r="E32" i="1"/>
  <c r="H37" i="3" l="1"/>
  <c r="J36" i="3"/>
  <c r="K36" i="3" s="1"/>
  <c r="R39" i="3"/>
  <c r="T38" i="3"/>
  <c r="U38" i="3" s="1"/>
  <c r="O37" i="3"/>
  <c r="P37" i="3" s="1"/>
  <c r="M38" i="3"/>
  <c r="C38" i="3"/>
  <c r="E37" i="3"/>
  <c r="F37" i="3" s="1"/>
  <c r="W38" i="3"/>
  <c r="Y37" i="3"/>
  <c r="Z37" i="3" s="1"/>
  <c r="Y37" i="1"/>
  <c r="Z37" i="1" s="1"/>
  <c r="W38" i="1"/>
  <c r="T37" i="1"/>
  <c r="U37" i="1" s="1"/>
  <c r="R38" i="1"/>
  <c r="O38" i="1"/>
  <c r="P38" i="1" s="1"/>
  <c r="M39" i="1"/>
  <c r="H37" i="1"/>
  <c r="J36" i="1"/>
  <c r="K36" i="1" s="1"/>
  <c r="F32" i="1"/>
  <c r="C34" i="1"/>
  <c r="E33" i="1"/>
  <c r="E38" i="3" l="1"/>
  <c r="F38" i="3" s="1"/>
  <c r="C39" i="3"/>
  <c r="T39" i="3"/>
  <c r="U39" i="3" s="1"/>
  <c r="R40" i="3"/>
  <c r="M39" i="3"/>
  <c r="O38" i="3"/>
  <c r="P38" i="3" s="1"/>
  <c r="Y38" i="3"/>
  <c r="Z38" i="3" s="1"/>
  <c r="W39" i="3"/>
  <c r="J37" i="3"/>
  <c r="K37" i="3" s="1"/>
  <c r="H38" i="3"/>
  <c r="Y38" i="1"/>
  <c r="Z38" i="1" s="1"/>
  <c r="W39" i="1"/>
  <c r="T38" i="1"/>
  <c r="U38" i="1" s="1"/>
  <c r="R39" i="1"/>
  <c r="O39" i="1"/>
  <c r="P39" i="1" s="1"/>
  <c r="M40" i="1"/>
  <c r="H38" i="1"/>
  <c r="J37" i="1"/>
  <c r="K37" i="1" s="1"/>
  <c r="F33" i="1"/>
  <c r="C35" i="1"/>
  <c r="E34" i="1"/>
  <c r="Y39" i="3" l="1"/>
  <c r="Z39" i="3" s="1"/>
  <c r="W40" i="3"/>
  <c r="T40" i="3"/>
  <c r="U40" i="3" s="1"/>
  <c r="R41" i="3"/>
  <c r="J38" i="3"/>
  <c r="K38" i="3" s="1"/>
  <c r="H39" i="3"/>
  <c r="E39" i="3"/>
  <c r="F39" i="3" s="1"/>
  <c r="C40" i="3"/>
  <c r="M40" i="3"/>
  <c r="O39" i="3"/>
  <c r="P39" i="3" s="1"/>
  <c r="Y39" i="1"/>
  <c r="Z39" i="1" s="1"/>
  <c r="W40" i="1"/>
  <c r="T39" i="1"/>
  <c r="U39" i="1" s="1"/>
  <c r="R40" i="1"/>
  <c r="O40" i="1"/>
  <c r="P40" i="1" s="1"/>
  <c r="M41" i="1"/>
  <c r="H39" i="1"/>
  <c r="J38" i="1"/>
  <c r="K38" i="1" s="1"/>
  <c r="F34" i="1"/>
  <c r="C36" i="1"/>
  <c r="E35" i="1"/>
  <c r="H40" i="3" l="1"/>
  <c r="J39" i="3"/>
  <c r="K39" i="3" s="1"/>
  <c r="W41" i="3"/>
  <c r="Y40" i="3"/>
  <c r="Z40" i="3" s="1"/>
  <c r="C41" i="3"/>
  <c r="E40" i="3"/>
  <c r="F40" i="3" s="1"/>
  <c r="R42" i="3"/>
  <c r="T41" i="3"/>
  <c r="U41" i="3" s="1"/>
  <c r="O40" i="3"/>
  <c r="P40" i="3" s="1"/>
  <c r="M41" i="3"/>
  <c r="Y40" i="1"/>
  <c r="Z40" i="1" s="1"/>
  <c r="W41" i="1"/>
  <c r="T40" i="1"/>
  <c r="U40" i="1" s="1"/>
  <c r="R41" i="1"/>
  <c r="O41" i="1"/>
  <c r="P41" i="1" s="1"/>
  <c r="M42" i="1"/>
  <c r="H40" i="1"/>
  <c r="J39" i="1"/>
  <c r="K39" i="1" s="1"/>
  <c r="F35" i="1"/>
  <c r="C37" i="1"/>
  <c r="E36" i="1"/>
  <c r="W42" i="3" l="1"/>
  <c r="Y41" i="3"/>
  <c r="Z41" i="3" s="1"/>
  <c r="O41" i="3"/>
  <c r="P41" i="3" s="1"/>
  <c r="M42" i="3"/>
  <c r="C42" i="3"/>
  <c r="E41" i="3"/>
  <c r="F41" i="3" s="1"/>
  <c r="H41" i="3"/>
  <c r="J40" i="3"/>
  <c r="K40" i="3" s="1"/>
  <c r="Y41" i="1"/>
  <c r="Z41" i="1" s="1"/>
  <c r="W42" i="1"/>
  <c r="T41" i="1"/>
  <c r="U41" i="1" s="1"/>
  <c r="R42" i="1"/>
  <c r="O42" i="1"/>
  <c r="P42" i="1" s="1"/>
  <c r="M43" i="1"/>
  <c r="H41" i="1"/>
  <c r="J40" i="1"/>
  <c r="K40" i="1" s="1"/>
  <c r="F36" i="1"/>
  <c r="C38" i="1"/>
  <c r="E37" i="1"/>
  <c r="T42" i="3" l="1"/>
  <c r="U42" i="3" s="1"/>
  <c r="T43" i="3"/>
  <c r="J41" i="3"/>
  <c r="K41" i="3" s="1"/>
  <c r="H42" i="3"/>
  <c r="Y42" i="1"/>
  <c r="Z42" i="1" s="1"/>
  <c r="W43" i="1"/>
  <c r="T42" i="1"/>
  <c r="U42" i="1" s="1"/>
  <c r="R43" i="1"/>
  <c r="O43" i="1"/>
  <c r="P43" i="1" s="1"/>
  <c r="M44" i="1"/>
  <c r="H42" i="1"/>
  <c r="J41" i="1"/>
  <c r="K41" i="1" s="1"/>
  <c r="F37" i="1"/>
  <c r="C39" i="1"/>
  <c r="E38" i="1"/>
  <c r="U43" i="3" l="1"/>
  <c r="Y42" i="3"/>
  <c r="Z42" i="3" s="1"/>
  <c r="Y43" i="3"/>
  <c r="E42" i="3"/>
  <c r="F42" i="3" s="1"/>
  <c r="E43" i="3"/>
  <c r="O42" i="3"/>
  <c r="P42" i="3" s="1"/>
  <c r="O43" i="3"/>
  <c r="Y43" i="1"/>
  <c r="Z43" i="1" s="1"/>
  <c r="W44" i="1"/>
  <c r="T43" i="1"/>
  <c r="U43" i="1" s="1"/>
  <c r="R44" i="1"/>
  <c r="O44" i="1"/>
  <c r="P44" i="1" s="1"/>
  <c r="M45" i="1"/>
  <c r="H43" i="1"/>
  <c r="J42" i="1"/>
  <c r="K42" i="1" s="1"/>
  <c r="F38" i="1"/>
  <c r="C40" i="1"/>
  <c r="E39" i="1"/>
  <c r="P43" i="3" l="1"/>
  <c r="Z43" i="3"/>
  <c r="F43" i="3"/>
  <c r="J42" i="3"/>
  <c r="K42" i="3" s="1"/>
  <c r="J43" i="3"/>
  <c r="Y44" i="1"/>
  <c r="Z44" i="1" s="1"/>
  <c r="W45" i="1"/>
  <c r="T44" i="1"/>
  <c r="U44" i="1" s="1"/>
  <c r="R45" i="1"/>
  <c r="O45" i="1"/>
  <c r="P45" i="1" s="1"/>
  <c r="M46" i="1"/>
  <c r="H44" i="1"/>
  <c r="J43" i="1"/>
  <c r="K43" i="1" s="1"/>
  <c r="F39" i="1"/>
  <c r="C41" i="1"/>
  <c r="E40" i="1"/>
  <c r="K43" i="3" l="1"/>
  <c r="Y45" i="1"/>
  <c r="Z45" i="1" s="1"/>
  <c r="W46" i="1"/>
  <c r="T45" i="1"/>
  <c r="U45" i="1" s="1"/>
  <c r="R46" i="1"/>
  <c r="O46" i="1"/>
  <c r="P46" i="1" s="1"/>
  <c r="M47" i="1"/>
  <c r="H45" i="1"/>
  <c r="J44" i="1"/>
  <c r="K44" i="1" s="1"/>
  <c r="F40" i="1"/>
  <c r="C42" i="1"/>
  <c r="E41" i="1"/>
  <c r="Y46" i="1" l="1"/>
  <c r="Z46" i="1" s="1"/>
  <c r="W47" i="1"/>
  <c r="T46" i="1"/>
  <c r="U46" i="1" s="1"/>
  <c r="R47" i="1"/>
  <c r="O47" i="1"/>
  <c r="P47" i="1" s="1"/>
  <c r="M48" i="1"/>
  <c r="H46" i="1"/>
  <c r="J45" i="1"/>
  <c r="K45" i="1" s="1"/>
  <c r="F41" i="1"/>
  <c r="C43" i="1"/>
  <c r="E42" i="1"/>
  <c r="Y47" i="1" l="1"/>
  <c r="Z47" i="1" s="1"/>
  <c r="W48" i="1"/>
  <c r="T47" i="1"/>
  <c r="U47" i="1" s="1"/>
  <c r="R48" i="1"/>
  <c r="O48" i="1"/>
  <c r="P48" i="1" s="1"/>
  <c r="M49" i="1"/>
  <c r="H47" i="1"/>
  <c r="J46" i="1"/>
  <c r="K46" i="1" s="1"/>
  <c r="F42" i="1"/>
  <c r="E43" i="1"/>
  <c r="C44" i="1"/>
  <c r="Y48" i="1" l="1"/>
  <c r="Z48" i="1" s="1"/>
  <c r="W49" i="1"/>
  <c r="T48" i="1"/>
  <c r="U48" i="1" s="1"/>
  <c r="R49" i="1"/>
  <c r="O49" i="1"/>
  <c r="P49" i="1" s="1"/>
  <c r="M50" i="1"/>
  <c r="H48" i="1"/>
  <c r="J47" i="1"/>
  <c r="K47" i="1" s="1"/>
  <c r="C45" i="1"/>
  <c r="E44" i="1"/>
  <c r="F43" i="1"/>
  <c r="Y49" i="1" l="1"/>
  <c r="Z49" i="1" s="1"/>
  <c r="W50" i="1"/>
  <c r="T49" i="1"/>
  <c r="U49" i="1" s="1"/>
  <c r="R50" i="1"/>
  <c r="O50" i="1"/>
  <c r="P50" i="1" s="1"/>
  <c r="M51" i="1"/>
  <c r="H49" i="1"/>
  <c r="J48" i="1"/>
  <c r="K48" i="1" s="1"/>
  <c r="F44" i="1"/>
  <c r="C46" i="1"/>
  <c r="E45" i="1"/>
  <c r="Y50" i="1" l="1"/>
  <c r="Z50" i="1" s="1"/>
  <c r="W51" i="1"/>
  <c r="T50" i="1"/>
  <c r="U50" i="1" s="1"/>
  <c r="R51" i="1"/>
  <c r="O51" i="1"/>
  <c r="P51" i="1" s="1"/>
  <c r="M52" i="1"/>
  <c r="H50" i="1"/>
  <c r="J49" i="1"/>
  <c r="K49" i="1" s="1"/>
  <c r="F45" i="1"/>
  <c r="C47" i="1"/>
  <c r="E46" i="1"/>
  <c r="Y51" i="1" l="1"/>
  <c r="Z51" i="1" s="1"/>
  <c r="W52" i="1"/>
  <c r="T51" i="1"/>
  <c r="U51" i="1" s="1"/>
  <c r="R52" i="1"/>
  <c r="O52" i="1"/>
  <c r="P52" i="1" s="1"/>
  <c r="M53" i="1"/>
  <c r="H51" i="1"/>
  <c r="J50" i="1"/>
  <c r="K50" i="1" s="1"/>
  <c r="F46" i="1"/>
  <c r="C48" i="1"/>
  <c r="E47" i="1"/>
  <c r="Y52" i="1" l="1"/>
  <c r="Z52" i="1" s="1"/>
  <c r="W53" i="1"/>
  <c r="T52" i="1"/>
  <c r="U52" i="1" s="1"/>
  <c r="R53" i="1"/>
  <c r="O53" i="1"/>
  <c r="P53" i="1" s="1"/>
  <c r="M54" i="1"/>
  <c r="H52" i="1"/>
  <c r="J51" i="1"/>
  <c r="K51" i="1" s="1"/>
  <c r="F47" i="1"/>
  <c r="E48" i="1"/>
  <c r="C49" i="1"/>
  <c r="Y53" i="1" l="1"/>
  <c r="Z53" i="1" s="1"/>
  <c r="W54" i="1"/>
  <c r="T53" i="1"/>
  <c r="U53" i="1" s="1"/>
  <c r="R54" i="1"/>
  <c r="O54" i="1"/>
  <c r="P54" i="1" s="1"/>
  <c r="M55" i="1"/>
  <c r="H53" i="1"/>
  <c r="J52" i="1"/>
  <c r="K52" i="1" s="1"/>
  <c r="C50" i="1"/>
  <c r="E49" i="1"/>
  <c r="F48" i="1"/>
  <c r="Y54" i="1" l="1"/>
  <c r="Z54" i="1" s="1"/>
  <c r="W55" i="1"/>
  <c r="T54" i="1"/>
  <c r="U54" i="1" s="1"/>
  <c r="R55" i="1"/>
  <c r="O55" i="1"/>
  <c r="P55" i="1" s="1"/>
  <c r="M56" i="1"/>
  <c r="H54" i="1"/>
  <c r="J53" i="1"/>
  <c r="K53" i="1" s="1"/>
  <c r="F49" i="1"/>
  <c r="C51" i="1"/>
  <c r="E50" i="1"/>
  <c r="Y55" i="1" l="1"/>
  <c r="Z55" i="1" s="1"/>
  <c r="W56" i="1"/>
  <c r="T55" i="1"/>
  <c r="U55" i="1" s="1"/>
  <c r="R56" i="1"/>
  <c r="O56" i="1"/>
  <c r="P56" i="1" s="1"/>
  <c r="M57" i="1"/>
  <c r="H55" i="1"/>
  <c r="J54" i="1"/>
  <c r="K54" i="1" s="1"/>
  <c r="F50" i="1"/>
  <c r="C52" i="1"/>
  <c r="E51" i="1"/>
  <c r="Y56" i="1" l="1"/>
  <c r="Z56" i="1" s="1"/>
  <c r="W57" i="1"/>
  <c r="T56" i="1"/>
  <c r="U56" i="1" s="1"/>
  <c r="R57" i="1"/>
  <c r="O57" i="1"/>
  <c r="P57" i="1" s="1"/>
  <c r="M58" i="1"/>
  <c r="H56" i="1"/>
  <c r="J55" i="1"/>
  <c r="K55" i="1" s="1"/>
  <c r="F51" i="1"/>
  <c r="C53" i="1"/>
  <c r="E52" i="1"/>
  <c r="Y57" i="1" l="1"/>
  <c r="Z57" i="1" s="1"/>
  <c r="W58" i="1"/>
  <c r="T57" i="1"/>
  <c r="U57" i="1" s="1"/>
  <c r="R58" i="1"/>
  <c r="O58" i="1"/>
  <c r="P58" i="1" s="1"/>
  <c r="M59" i="1"/>
  <c r="H57" i="1"/>
  <c r="J56" i="1"/>
  <c r="K56" i="1" s="1"/>
  <c r="F52" i="1"/>
  <c r="C54" i="1"/>
  <c r="E53" i="1"/>
  <c r="Y58" i="1" l="1"/>
  <c r="Z58" i="1" s="1"/>
  <c r="W59" i="1"/>
  <c r="T58" i="1"/>
  <c r="U58" i="1" s="1"/>
  <c r="R59" i="1"/>
  <c r="O59" i="1"/>
  <c r="P59" i="1" s="1"/>
  <c r="M60" i="1"/>
  <c r="H58" i="1"/>
  <c r="J57" i="1"/>
  <c r="K57" i="1" s="1"/>
  <c r="F53" i="1"/>
  <c r="C55" i="1"/>
  <c r="E54" i="1"/>
  <c r="Y59" i="1" l="1"/>
  <c r="Z59" i="1" s="1"/>
  <c r="W60" i="1"/>
  <c r="T59" i="1"/>
  <c r="U59" i="1" s="1"/>
  <c r="R60" i="1"/>
  <c r="O60" i="1"/>
  <c r="P60" i="1" s="1"/>
  <c r="M61" i="1"/>
  <c r="H59" i="1"/>
  <c r="J58" i="1"/>
  <c r="K58" i="1" s="1"/>
  <c r="F54" i="1"/>
  <c r="E55" i="1"/>
  <c r="C56" i="1"/>
  <c r="Y60" i="1" l="1"/>
  <c r="Z60" i="1" s="1"/>
  <c r="W61" i="1"/>
  <c r="T60" i="1"/>
  <c r="U60" i="1" s="1"/>
  <c r="R61" i="1"/>
  <c r="O61" i="1"/>
  <c r="P61" i="1" s="1"/>
  <c r="M62" i="1"/>
  <c r="H60" i="1"/>
  <c r="J59" i="1"/>
  <c r="K59" i="1" s="1"/>
  <c r="C57" i="1"/>
  <c r="E56" i="1"/>
  <c r="F55" i="1"/>
  <c r="Y61" i="1" l="1"/>
  <c r="Z61" i="1" s="1"/>
  <c r="W62" i="1"/>
  <c r="T61" i="1"/>
  <c r="U61" i="1" s="1"/>
  <c r="R62" i="1"/>
  <c r="O62" i="1"/>
  <c r="P62" i="1" s="1"/>
  <c r="M63" i="1"/>
  <c r="H61" i="1"/>
  <c r="J60" i="1"/>
  <c r="K60" i="1" s="1"/>
  <c r="F56" i="1"/>
  <c r="C58" i="1"/>
  <c r="E57" i="1"/>
  <c r="Y62" i="1" l="1"/>
  <c r="Z62" i="1" s="1"/>
  <c r="W63" i="1"/>
  <c r="T62" i="1"/>
  <c r="U62" i="1" s="1"/>
  <c r="R63" i="1"/>
  <c r="O63" i="1"/>
  <c r="P63" i="1" s="1"/>
  <c r="M64" i="1"/>
  <c r="H62" i="1"/>
  <c r="J61" i="1"/>
  <c r="K61" i="1" s="1"/>
  <c r="F57" i="1"/>
  <c r="C59" i="1"/>
  <c r="E58" i="1"/>
  <c r="Y63" i="1" l="1"/>
  <c r="Z63" i="1" s="1"/>
  <c r="W64" i="1"/>
  <c r="T63" i="1"/>
  <c r="U63" i="1" s="1"/>
  <c r="R64" i="1"/>
  <c r="O64" i="1"/>
  <c r="P64" i="1" s="1"/>
  <c r="M65" i="1"/>
  <c r="H63" i="1"/>
  <c r="J62" i="1"/>
  <c r="K62" i="1" s="1"/>
  <c r="F58" i="1"/>
  <c r="C60" i="1"/>
  <c r="E59" i="1"/>
  <c r="Y64" i="1" l="1"/>
  <c r="Z64" i="1" s="1"/>
  <c r="W65" i="1"/>
  <c r="T64" i="1"/>
  <c r="U64" i="1" s="1"/>
  <c r="R65" i="1"/>
  <c r="O65" i="1"/>
  <c r="P65" i="1" s="1"/>
  <c r="M66" i="1"/>
  <c r="H64" i="1"/>
  <c r="J63" i="1"/>
  <c r="K63" i="1" s="1"/>
  <c r="F59" i="1"/>
  <c r="C61" i="1"/>
  <c r="E60" i="1"/>
  <c r="Y65" i="1" l="1"/>
  <c r="Z65" i="1" s="1"/>
  <c r="W66" i="1"/>
  <c r="T65" i="1"/>
  <c r="U65" i="1" s="1"/>
  <c r="R66" i="1"/>
  <c r="O66" i="1"/>
  <c r="P66" i="1" s="1"/>
  <c r="M67" i="1"/>
  <c r="H65" i="1"/>
  <c r="J64" i="1"/>
  <c r="K64" i="1" s="1"/>
  <c r="F60" i="1"/>
  <c r="C62" i="1"/>
  <c r="E61" i="1"/>
  <c r="Y66" i="1" l="1"/>
  <c r="Z66" i="1" s="1"/>
  <c r="W67" i="1"/>
  <c r="T66" i="1"/>
  <c r="U66" i="1" s="1"/>
  <c r="R67" i="1"/>
  <c r="O67" i="1"/>
  <c r="P67" i="1" s="1"/>
  <c r="M68" i="1"/>
  <c r="H66" i="1"/>
  <c r="J65" i="1"/>
  <c r="K65" i="1" s="1"/>
  <c r="F61" i="1"/>
  <c r="C63" i="1"/>
  <c r="E62" i="1"/>
  <c r="Y67" i="1" l="1"/>
  <c r="Z67" i="1" s="1"/>
  <c r="W68" i="1"/>
  <c r="T67" i="1"/>
  <c r="U67" i="1" s="1"/>
  <c r="R68" i="1"/>
  <c r="O68" i="1"/>
  <c r="P68" i="1" s="1"/>
  <c r="M69" i="1"/>
  <c r="H67" i="1"/>
  <c r="J66" i="1"/>
  <c r="K66" i="1" s="1"/>
  <c r="F62" i="1"/>
  <c r="C64" i="1"/>
  <c r="E63" i="1"/>
  <c r="Y68" i="1" l="1"/>
  <c r="Z68" i="1" s="1"/>
  <c r="W69" i="1"/>
  <c r="T68" i="1"/>
  <c r="U68" i="1" s="1"/>
  <c r="R69" i="1"/>
  <c r="O69" i="1"/>
  <c r="P69" i="1" s="1"/>
  <c r="M70" i="1"/>
  <c r="H68" i="1"/>
  <c r="J67" i="1"/>
  <c r="K67" i="1" s="1"/>
  <c r="F63" i="1"/>
  <c r="C65" i="1"/>
  <c r="E64" i="1"/>
  <c r="Y69" i="1" l="1"/>
  <c r="Z69" i="1" s="1"/>
  <c r="W70" i="1"/>
  <c r="T69" i="1"/>
  <c r="U69" i="1" s="1"/>
  <c r="R70" i="1"/>
  <c r="O70" i="1"/>
  <c r="P70" i="1" s="1"/>
  <c r="M71" i="1"/>
  <c r="H69" i="1"/>
  <c r="J68" i="1"/>
  <c r="K68" i="1" s="1"/>
  <c r="F64" i="1"/>
  <c r="C66" i="1"/>
  <c r="E65" i="1"/>
  <c r="Y70" i="1" l="1"/>
  <c r="Z70" i="1" s="1"/>
  <c r="W71" i="1"/>
  <c r="T70" i="1"/>
  <c r="U70" i="1" s="1"/>
  <c r="R71" i="1"/>
  <c r="O71" i="1"/>
  <c r="P71" i="1" s="1"/>
  <c r="M72" i="1"/>
  <c r="H70" i="1"/>
  <c r="J69" i="1"/>
  <c r="K69" i="1" s="1"/>
  <c r="F65" i="1"/>
  <c r="E66" i="1"/>
  <c r="C67" i="1"/>
  <c r="Y71" i="1" l="1"/>
  <c r="Z71" i="1" s="1"/>
  <c r="W72" i="1"/>
  <c r="T71" i="1"/>
  <c r="U71" i="1" s="1"/>
  <c r="R72" i="1"/>
  <c r="O72" i="1"/>
  <c r="P72" i="1" s="1"/>
  <c r="M73" i="1"/>
  <c r="H71" i="1"/>
  <c r="J70" i="1"/>
  <c r="K70" i="1" s="1"/>
  <c r="C68" i="1"/>
  <c r="E67" i="1"/>
  <c r="F66" i="1"/>
  <c r="Y72" i="1" l="1"/>
  <c r="Z72" i="1" s="1"/>
  <c r="W73" i="1"/>
  <c r="T72" i="1"/>
  <c r="U72" i="1" s="1"/>
  <c r="R73" i="1"/>
  <c r="O73" i="1"/>
  <c r="P73" i="1" s="1"/>
  <c r="M74" i="1"/>
  <c r="H72" i="1"/>
  <c r="J71" i="1"/>
  <c r="K71" i="1" s="1"/>
  <c r="F67" i="1"/>
  <c r="C69" i="1"/>
  <c r="E68" i="1"/>
  <c r="Y73" i="1" l="1"/>
  <c r="Z73" i="1" s="1"/>
  <c r="W74" i="1"/>
  <c r="T73" i="1"/>
  <c r="U73" i="1" s="1"/>
  <c r="R74" i="1"/>
  <c r="O74" i="1"/>
  <c r="P74" i="1" s="1"/>
  <c r="M75" i="1"/>
  <c r="H73" i="1"/>
  <c r="J72" i="1"/>
  <c r="K72" i="1" s="1"/>
  <c r="F68" i="1"/>
  <c r="C70" i="1"/>
  <c r="E69" i="1"/>
  <c r="Y74" i="1" l="1"/>
  <c r="Z74" i="1" s="1"/>
  <c r="W75" i="1"/>
  <c r="T74" i="1"/>
  <c r="U74" i="1" s="1"/>
  <c r="R75" i="1"/>
  <c r="O75" i="1"/>
  <c r="P75" i="1" s="1"/>
  <c r="M76" i="1"/>
  <c r="H74" i="1"/>
  <c r="J73" i="1"/>
  <c r="K73" i="1" s="1"/>
  <c r="F69" i="1"/>
  <c r="C71" i="1"/>
  <c r="E70" i="1"/>
  <c r="Y75" i="1" l="1"/>
  <c r="Z75" i="1" s="1"/>
  <c r="W76" i="1"/>
  <c r="T75" i="1"/>
  <c r="U75" i="1" s="1"/>
  <c r="R76" i="1"/>
  <c r="O76" i="1"/>
  <c r="P76" i="1" s="1"/>
  <c r="M77" i="1"/>
  <c r="H75" i="1"/>
  <c r="J74" i="1"/>
  <c r="K74" i="1" s="1"/>
  <c r="F70" i="1"/>
  <c r="E71" i="1"/>
  <c r="C72" i="1"/>
  <c r="Y76" i="1" l="1"/>
  <c r="Z76" i="1" s="1"/>
  <c r="W77" i="1"/>
  <c r="T76" i="1"/>
  <c r="U76" i="1" s="1"/>
  <c r="R77" i="1"/>
  <c r="O77" i="1"/>
  <c r="P77" i="1" s="1"/>
  <c r="M78" i="1"/>
  <c r="H76" i="1"/>
  <c r="J75" i="1"/>
  <c r="K75" i="1" s="1"/>
  <c r="C73" i="1"/>
  <c r="E72" i="1"/>
  <c r="F71" i="1"/>
  <c r="Y77" i="1" l="1"/>
  <c r="Z77" i="1" s="1"/>
  <c r="W78" i="1"/>
  <c r="T77" i="1"/>
  <c r="U77" i="1" s="1"/>
  <c r="R78" i="1"/>
  <c r="O78" i="1"/>
  <c r="P78" i="1" s="1"/>
  <c r="M79" i="1"/>
  <c r="H77" i="1"/>
  <c r="J76" i="1"/>
  <c r="K76" i="1" s="1"/>
  <c r="F72" i="1"/>
  <c r="C74" i="1"/>
  <c r="E73" i="1"/>
  <c r="Y78" i="1" l="1"/>
  <c r="Z78" i="1" s="1"/>
  <c r="W79" i="1"/>
  <c r="T78" i="1"/>
  <c r="U78" i="1" s="1"/>
  <c r="R79" i="1"/>
  <c r="O79" i="1"/>
  <c r="P79" i="1" s="1"/>
  <c r="M80" i="1"/>
  <c r="H78" i="1"/>
  <c r="J77" i="1"/>
  <c r="K77" i="1" s="1"/>
  <c r="F73" i="1"/>
  <c r="C75" i="1"/>
  <c r="E74" i="1"/>
  <c r="Y79" i="1" l="1"/>
  <c r="Z79" i="1" s="1"/>
  <c r="W80" i="1"/>
  <c r="T79" i="1"/>
  <c r="U79" i="1" s="1"/>
  <c r="R80" i="1"/>
  <c r="O80" i="1"/>
  <c r="P80" i="1" s="1"/>
  <c r="M81" i="1"/>
  <c r="H79" i="1"/>
  <c r="J78" i="1"/>
  <c r="K78" i="1" s="1"/>
  <c r="F74" i="1"/>
  <c r="C76" i="1"/>
  <c r="E75" i="1"/>
  <c r="Y80" i="1" l="1"/>
  <c r="Z80" i="1" s="1"/>
  <c r="W81" i="1"/>
  <c r="T80" i="1"/>
  <c r="U80" i="1" s="1"/>
  <c r="R81" i="1"/>
  <c r="O81" i="1"/>
  <c r="P81" i="1" s="1"/>
  <c r="M82" i="1"/>
  <c r="H80" i="1"/>
  <c r="J79" i="1"/>
  <c r="K79" i="1" s="1"/>
  <c r="F75" i="1"/>
  <c r="E76" i="1"/>
  <c r="C77" i="1"/>
  <c r="Y81" i="1" l="1"/>
  <c r="Z81" i="1" s="1"/>
  <c r="W82" i="1"/>
  <c r="T81" i="1"/>
  <c r="U81" i="1" s="1"/>
  <c r="R82" i="1"/>
  <c r="O82" i="1"/>
  <c r="P82" i="1" s="1"/>
  <c r="M83" i="1"/>
  <c r="H81" i="1"/>
  <c r="J80" i="1"/>
  <c r="K80" i="1" s="1"/>
  <c r="C78" i="1"/>
  <c r="E77" i="1"/>
  <c r="F76" i="1"/>
  <c r="Y82" i="1" l="1"/>
  <c r="Z82" i="1" s="1"/>
  <c r="W83" i="1"/>
  <c r="T82" i="1"/>
  <c r="U82" i="1" s="1"/>
  <c r="R83" i="1"/>
  <c r="O83" i="1"/>
  <c r="P83" i="1" s="1"/>
  <c r="M84" i="1"/>
  <c r="H82" i="1"/>
  <c r="J81" i="1"/>
  <c r="K81" i="1" s="1"/>
  <c r="F77" i="1"/>
  <c r="C79" i="1"/>
  <c r="E78" i="1"/>
  <c r="Y83" i="1" l="1"/>
  <c r="Z83" i="1" s="1"/>
  <c r="W84" i="1"/>
  <c r="T83" i="1"/>
  <c r="U83" i="1" s="1"/>
  <c r="R84" i="1"/>
  <c r="O84" i="1"/>
  <c r="P84" i="1" s="1"/>
  <c r="M85" i="1"/>
  <c r="H83" i="1"/>
  <c r="J82" i="1"/>
  <c r="K82" i="1" s="1"/>
  <c r="F78" i="1"/>
  <c r="C80" i="1"/>
  <c r="E79" i="1"/>
  <c r="Y84" i="1" l="1"/>
  <c r="Z84" i="1" s="1"/>
  <c r="W85" i="1"/>
  <c r="T84" i="1"/>
  <c r="U84" i="1" s="1"/>
  <c r="R85" i="1"/>
  <c r="O85" i="1"/>
  <c r="P85" i="1" s="1"/>
  <c r="M86" i="1"/>
  <c r="H84" i="1"/>
  <c r="J83" i="1"/>
  <c r="K83" i="1" s="1"/>
  <c r="F79" i="1"/>
  <c r="C81" i="1"/>
  <c r="E80" i="1"/>
  <c r="Y85" i="1" l="1"/>
  <c r="Z85" i="1" s="1"/>
  <c r="W86" i="1"/>
  <c r="T85" i="1"/>
  <c r="U85" i="1" s="1"/>
  <c r="R86" i="1"/>
  <c r="O86" i="1"/>
  <c r="P86" i="1" s="1"/>
  <c r="M87" i="1"/>
  <c r="H85" i="1"/>
  <c r="J84" i="1"/>
  <c r="K84" i="1" s="1"/>
  <c r="F80" i="1"/>
  <c r="C82" i="1"/>
  <c r="E81" i="1"/>
  <c r="Y86" i="1" l="1"/>
  <c r="Z86" i="1" s="1"/>
  <c r="W87" i="1"/>
  <c r="T86" i="1"/>
  <c r="U86" i="1" s="1"/>
  <c r="R87" i="1"/>
  <c r="O87" i="1"/>
  <c r="P87" i="1" s="1"/>
  <c r="M88" i="1"/>
  <c r="H86" i="1"/>
  <c r="J85" i="1"/>
  <c r="K85" i="1" s="1"/>
  <c r="F81" i="1"/>
  <c r="C83" i="1"/>
  <c r="E82" i="1"/>
  <c r="Y87" i="1" l="1"/>
  <c r="Z87" i="1" s="1"/>
  <c r="W88" i="1"/>
  <c r="T87" i="1"/>
  <c r="U87" i="1" s="1"/>
  <c r="R88" i="1"/>
  <c r="O88" i="1"/>
  <c r="P88" i="1" s="1"/>
  <c r="M89" i="1"/>
  <c r="H87" i="1"/>
  <c r="J86" i="1"/>
  <c r="K86" i="1" s="1"/>
  <c r="F82" i="1"/>
  <c r="E83" i="1"/>
  <c r="C84" i="1"/>
  <c r="Y88" i="1" l="1"/>
  <c r="Z88" i="1" s="1"/>
  <c r="W89" i="1"/>
  <c r="T88" i="1"/>
  <c r="U88" i="1" s="1"/>
  <c r="R89" i="1"/>
  <c r="O89" i="1"/>
  <c r="P89" i="1" s="1"/>
  <c r="M90" i="1"/>
  <c r="H88" i="1"/>
  <c r="J87" i="1"/>
  <c r="K87" i="1" s="1"/>
  <c r="C85" i="1"/>
  <c r="E84" i="1"/>
  <c r="F83" i="1"/>
  <c r="Y89" i="1" l="1"/>
  <c r="Z89" i="1" s="1"/>
  <c r="W90" i="1"/>
  <c r="T89" i="1"/>
  <c r="U89" i="1" s="1"/>
  <c r="R90" i="1"/>
  <c r="O90" i="1"/>
  <c r="P90" i="1" s="1"/>
  <c r="M91" i="1"/>
  <c r="H89" i="1"/>
  <c r="J88" i="1"/>
  <c r="K88" i="1" s="1"/>
  <c r="F84" i="1"/>
  <c r="C86" i="1"/>
  <c r="E85" i="1"/>
  <c r="Y90" i="1" l="1"/>
  <c r="Z90" i="1" s="1"/>
  <c r="W91" i="1"/>
  <c r="T90" i="1"/>
  <c r="U90" i="1" s="1"/>
  <c r="R91" i="1"/>
  <c r="O91" i="1"/>
  <c r="P91" i="1" s="1"/>
  <c r="M92" i="1"/>
  <c r="H90" i="1"/>
  <c r="J89" i="1"/>
  <c r="K89" i="1" s="1"/>
  <c r="F85" i="1"/>
  <c r="C87" i="1"/>
  <c r="E86" i="1"/>
  <c r="Y91" i="1" l="1"/>
  <c r="Z91" i="1" s="1"/>
  <c r="W92" i="1"/>
  <c r="T91" i="1"/>
  <c r="U91" i="1" s="1"/>
  <c r="R92" i="1"/>
  <c r="O92" i="1"/>
  <c r="P92" i="1" s="1"/>
  <c r="M93" i="1"/>
  <c r="H91" i="1"/>
  <c r="J90" i="1"/>
  <c r="K90" i="1" s="1"/>
  <c r="F86" i="1"/>
  <c r="E87" i="1"/>
  <c r="C88" i="1"/>
  <c r="Y92" i="1" l="1"/>
  <c r="Z92" i="1" s="1"/>
  <c r="W93" i="1"/>
  <c r="T92" i="1"/>
  <c r="U92" i="1" s="1"/>
  <c r="R93" i="1"/>
  <c r="O93" i="1"/>
  <c r="P93" i="1" s="1"/>
  <c r="M94" i="1"/>
  <c r="H92" i="1"/>
  <c r="J91" i="1"/>
  <c r="K91" i="1" s="1"/>
  <c r="C89" i="1"/>
  <c r="E88" i="1"/>
  <c r="F87" i="1"/>
  <c r="Y93" i="1" l="1"/>
  <c r="Z93" i="1" s="1"/>
  <c r="W94" i="1"/>
  <c r="T93" i="1"/>
  <c r="U93" i="1" s="1"/>
  <c r="R94" i="1"/>
  <c r="O94" i="1"/>
  <c r="P94" i="1" s="1"/>
  <c r="M95" i="1"/>
  <c r="H93" i="1"/>
  <c r="J92" i="1"/>
  <c r="K92" i="1" s="1"/>
  <c r="F88" i="1"/>
  <c r="E89" i="1"/>
  <c r="C90" i="1"/>
  <c r="Y94" i="1" l="1"/>
  <c r="Z94" i="1" s="1"/>
  <c r="W95" i="1"/>
  <c r="T94" i="1"/>
  <c r="U94" i="1" s="1"/>
  <c r="R95" i="1"/>
  <c r="O95" i="1"/>
  <c r="P95" i="1" s="1"/>
  <c r="M96" i="1"/>
  <c r="H94" i="1"/>
  <c r="J93" i="1"/>
  <c r="K93" i="1" s="1"/>
  <c r="C91" i="1"/>
  <c r="E90" i="1"/>
  <c r="F89" i="1"/>
  <c r="Y95" i="1" l="1"/>
  <c r="Z95" i="1" s="1"/>
  <c r="W96" i="1"/>
  <c r="T95" i="1"/>
  <c r="U95" i="1" s="1"/>
  <c r="R96" i="1"/>
  <c r="O96" i="1"/>
  <c r="P96" i="1" s="1"/>
  <c r="M97" i="1"/>
  <c r="H95" i="1"/>
  <c r="J94" i="1"/>
  <c r="K94" i="1" s="1"/>
  <c r="F90" i="1"/>
  <c r="E91" i="1"/>
  <c r="C92" i="1"/>
  <c r="Y96" i="1" l="1"/>
  <c r="Z96" i="1" s="1"/>
  <c r="W97" i="1"/>
  <c r="T96" i="1"/>
  <c r="U96" i="1" s="1"/>
  <c r="R97" i="1"/>
  <c r="O97" i="1"/>
  <c r="P97" i="1" s="1"/>
  <c r="M98" i="1"/>
  <c r="H96" i="1"/>
  <c r="J95" i="1"/>
  <c r="K95" i="1" s="1"/>
  <c r="C93" i="1"/>
  <c r="E92" i="1"/>
  <c r="F91" i="1"/>
  <c r="Y97" i="1" l="1"/>
  <c r="Z97" i="1" s="1"/>
  <c r="W98" i="1"/>
  <c r="T97" i="1"/>
  <c r="U97" i="1" s="1"/>
  <c r="R98" i="1"/>
  <c r="O98" i="1"/>
  <c r="P98" i="1" s="1"/>
  <c r="M99" i="1"/>
  <c r="H97" i="1"/>
  <c r="J96" i="1"/>
  <c r="K96" i="1" s="1"/>
  <c r="F92" i="1"/>
  <c r="C94" i="1"/>
  <c r="E93" i="1"/>
  <c r="Y98" i="1" l="1"/>
  <c r="Z98" i="1" s="1"/>
  <c r="W99" i="1"/>
  <c r="T98" i="1"/>
  <c r="U98" i="1" s="1"/>
  <c r="R99" i="1"/>
  <c r="O99" i="1"/>
  <c r="P99" i="1" s="1"/>
  <c r="M100" i="1"/>
  <c r="H98" i="1"/>
  <c r="J97" i="1"/>
  <c r="K97" i="1" s="1"/>
  <c r="F93" i="1"/>
  <c r="E94" i="1"/>
  <c r="C95" i="1"/>
  <c r="Y99" i="1" l="1"/>
  <c r="Z99" i="1" s="1"/>
  <c r="W100" i="1"/>
  <c r="T99" i="1"/>
  <c r="U99" i="1" s="1"/>
  <c r="R100" i="1"/>
  <c r="O100" i="1"/>
  <c r="P100" i="1" s="1"/>
  <c r="M101" i="1"/>
  <c r="H99" i="1"/>
  <c r="J98" i="1"/>
  <c r="K98" i="1" s="1"/>
  <c r="C96" i="1"/>
  <c r="E95" i="1"/>
  <c r="F94" i="1"/>
  <c r="Y100" i="1" l="1"/>
  <c r="Z100" i="1" s="1"/>
  <c r="W101" i="1"/>
  <c r="T100" i="1"/>
  <c r="U100" i="1" s="1"/>
  <c r="R101" i="1"/>
  <c r="O101" i="1"/>
  <c r="P101" i="1" s="1"/>
  <c r="M102" i="1"/>
  <c r="H100" i="1"/>
  <c r="J99" i="1"/>
  <c r="K99" i="1" s="1"/>
  <c r="F95" i="1"/>
  <c r="C97" i="1"/>
  <c r="E96" i="1"/>
  <c r="Y101" i="1" l="1"/>
  <c r="Z101" i="1" s="1"/>
  <c r="W102" i="1"/>
  <c r="T101" i="1"/>
  <c r="U101" i="1" s="1"/>
  <c r="R102" i="1"/>
  <c r="O102" i="1"/>
  <c r="P102" i="1" s="1"/>
  <c r="M103" i="1"/>
  <c r="H101" i="1"/>
  <c r="J100" i="1"/>
  <c r="K100" i="1" s="1"/>
  <c r="F96" i="1"/>
  <c r="E97" i="1"/>
  <c r="C98" i="1"/>
  <c r="Y102" i="1" l="1"/>
  <c r="Z102" i="1" s="1"/>
  <c r="W103" i="1"/>
  <c r="T102" i="1"/>
  <c r="U102" i="1" s="1"/>
  <c r="R103" i="1"/>
  <c r="O103" i="1"/>
  <c r="P103" i="1" s="1"/>
  <c r="M104" i="1"/>
  <c r="H102" i="1"/>
  <c r="J101" i="1"/>
  <c r="K101" i="1" s="1"/>
  <c r="C99" i="1"/>
  <c r="E98" i="1"/>
  <c r="F97" i="1"/>
  <c r="Y103" i="1" l="1"/>
  <c r="Z103" i="1" s="1"/>
  <c r="W104" i="1"/>
  <c r="T103" i="1"/>
  <c r="U103" i="1" s="1"/>
  <c r="R104" i="1"/>
  <c r="O104" i="1"/>
  <c r="P104" i="1" s="1"/>
  <c r="M105" i="1"/>
  <c r="H103" i="1"/>
  <c r="J102" i="1"/>
  <c r="K102" i="1" s="1"/>
  <c r="F98" i="1"/>
  <c r="C100" i="1"/>
  <c r="E99" i="1"/>
  <c r="Y104" i="1" l="1"/>
  <c r="Z104" i="1" s="1"/>
  <c r="W105" i="1"/>
  <c r="T104" i="1"/>
  <c r="U104" i="1" s="1"/>
  <c r="R105" i="1"/>
  <c r="O105" i="1"/>
  <c r="P105" i="1" s="1"/>
  <c r="M106" i="1"/>
  <c r="H104" i="1"/>
  <c r="J103" i="1"/>
  <c r="K103" i="1" s="1"/>
  <c r="F99" i="1"/>
  <c r="C101" i="1"/>
  <c r="E100" i="1"/>
  <c r="Y105" i="1" l="1"/>
  <c r="Z105" i="1" s="1"/>
  <c r="W106" i="1"/>
  <c r="T105" i="1"/>
  <c r="U105" i="1" s="1"/>
  <c r="R106" i="1"/>
  <c r="O106" i="1"/>
  <c r="P106" i="1" s="1"/>
  <c r="M107" i="1"/>
  <c r="H105" i="1"/>
  <c r="J104" i="1"/>
  <c r="K104" i="1" s="1"/>
  <c r="F100" i="1"/>
  <c r="C102" i="1"/>
  <c r="E101" i="1"/>
  <c r="Y106" i="1" l="1"/>
  <c r="Z106" i="1" s="1"/>
  <c r="W107" i="1"/>
  <c r="T106" i="1"/>
  <c r="U106" i="1" s="1"/>
  <c r="R107" i="1"/>
  <c r="O107" i="1"/>
  <c r="P107" i="1" s="1"/>
  <c r="M108" i="1"/>
  <c r="H106" i="1"/>
  <c r="J105" i="1"/>
  <c r="K105" i="1" s="1"/>
  <c r="F101" i="1"/>
  <c r="C103" i="1"/>
  <c r="E102" i="1"/>
  <c r="Y107" i="1" l="1"/>
  <c r="Z107" i="1" s="1"/>
  <c r="W108" i="1"/>
  <c r="T107" i="1"/>
  <c r="U107" i="1" s="1"/>
  <c r="R108" i="1"/>
  <c r="O108" i="1"/>
  <c r="P108" i="1" s="1"/>
  <c r="M109" i="1"/>
  <c r="H107" i="1"/>
  <c r="J106" i="1"/>
  <c r="K106" i="1" s="1"/>
  <c r="F102" i="1"/>
  <c r="C104" i="1"/>
  <c r="E103" i="1"/>
  <c r="Y108" i="1" l="1"/>
  <c r="Z108" i="1" s="1"/>
  <c r="W109" i="1"/>
  <c r="T108" i="1"/>
  <c r="U108" i="1" s="1"/>
  <c r="R109" i="1"/>
  <c r="O109" i="1"/>
  <c r="P109" i="1" s="1"/>
  <c r="M110" i="1"/>
  <c r="H108" i="1"/>
  <c r="J107" i="1"/>
  <c r="K107" i="1" s="1"/>
  <c r="F103" i="1"/>
  <c r="C105" i="1"/>
  <c r="E104" i="1"/>
  <c r="Y109" i="1" l="1"/>
  <c r="Z109" i="1" s="1"/>
  <c r="W110" i="1"/>
  <c r="T109" i="1"/>
  <c r="U109" i="1" s="1"/>
  <c r="R110" i="1"/>
  <c r="O110" i="1"/>
  <c r="P110" i="1" s="1"/>
  <c r="M111" i="1"/>
  <c r="H109" i="1"/>
  <c r="J108" i="1"/>
  <c r="K108" i="1" s="1"/>
  <c r="F104" i="1"/>
  <c r="C106" i="1"/>
  <c r="E105" i="1"/>
  <c r="Y110" i="1" l="1"/>
  <c r="Z110" i="1" s="1"/>
  <c r="W111" i="1"/>
  <c r="T110" i="1"/>
  <c r="U110" i="1" s="1"/>
  <c r="R111" i="1"/>
  <c r="O111" i="1"/>
  <c r="P111" i="1" s="1"/>
  <c r="M112" i="1"/>
  <c r="H110" i="1"/>
  <c r="J109" i="1"/>
  <c r="K109" i="1" s="1"/>
  <c r="F105" i="1"/>
  <c r="C107" i="1"/>
  <c r="E106" i="1"/>
  <c r="Y111" i="1" l="1"/>
  <c r="Z111" i="1" s="1"/>
  <c r="W112" i="1"/>
  <c r="T111" i="1"/>
  <c r="U111" i="1" s="1"/>
  <c r="R112" i="1"/>
  <c r="O112" i="1"/>
  <c r="P112" i="1" s="1"/>
  <c r="M113" i="1"/>
  <c r="H111" i="1"/>
  <c r="J110" i="1"/>
  <c r="K110" i="1" s="1"/>
  <c r="F106" i="1"/>
  <c r="C108" i="1"/>
  <c r="E107" i="1"/>
  <c r="T46" i="3" l="1"/>
  <c r="T48" i="3"/>
  <c r="T45" i="3"/>
  <c r="Y112" i="1"/>
  <c r="Z112" i="1" s="1"/>
  <c r="W113" i="1"/>
  <c r="O113" i="1"/>
  <c r="O115" i="1" s="1"/>
  <c r="T112" i="1"/>
  <c r="U112" i="1" s="1"/>
  <c r="R113" i="1"/>
  <c r="H112" i="1"/>
  <c r="J111" i="1"/>
  <c r="K111" i="1" s="1"/>
  <c r="F107" i="1"/>
  <c r="C109" i="1"/>
  <c r="E108" i="1"/>
  <c r="Y46" i="3" l="1"/>
  <c r="Y45" i="3"/>
  <c r="Y48" i="3"/>
  <c r="T47" i="3"/>
  <c r="O48" i="3"/>
  <c r="O45" i="3"/>
  <c r="O46" i="3"/>
  <c r="U46" i="3"/>
  <c r="U45" i="3"/>
  <c r="U48" i="3"/>
  <c r="U50" i="3" s="1"/>
  <c r="U51" i="3" s="1"/>
  <c r="O116" i="1"/>
  <c r="O117" i="1" s="1"/>
  <c r="Y113" i="1"/>
  <c r="O118" i="1"/>
  <c r="T113" i="1"/>
  <c r="T116" i="1" s="1"/>
  <c r="P113" i="1"/>
  <c r="P115" i="1" s="1"/>
  <c r="H113" i="1"/>
  <c r="J112" i="1"/>
  <c r="K112" i="1" s="1"/>
  <c r="C110" i="1"/>
  <c r="E109" i="1"/>
  <c r="F108" i="1"/>
  <c r="O47" i="3" l="1"/>
  <c r="J45" i="3"/>
  <c r="J46" i="3"/>
  <c r="J48" i="3"/>
  <c r="Y47" i="3"/>
  <c r="E45" i="3"/>
  <c r="E46" i="3"/>
  <c r="E48" i="3"/>
  <c r="U47" i="3"/>
  <c r="P46" i="3"/>
  <c r="P45" i="3"/>
  <c r="P48" i="3"/>
  <c r="P50" i="3" s="1"/>
  <c r="P51" i="3" s="1"/>
  <c r="Z45" i="3"/>
  <c r="Z46" i="3"/>
  <c r="Z48" i="3"/>
  <c r="Z50" i="3" s="1"/>
  <c r="Z51" i="3" s="1"/>
  <c r="Z113" i="1"/>
  <c r="Y115" i="1"/>
  <c r="Y116" i="1"/>
  <c r="Y118" i="1"/>
  <c r="T118" i="1"/>
  <c r="P116" i="1"/>
  <c r="P117" i="1" s="1"/>
  <c r="P118" i="1"/>
  <c r="P120" i="1" s="1"/>
  <c r="P121" i="1" s="1"/>
  <c r="U113" i="1"/>
  <c r="U118" i="1" s="1"/>
  <c r="T115" i="1"/>
  <c r="T117" i="1" s="1"/>
  <c r="J113" i="1"/>
  <c r="F109" i="1"/>
  <c r="C111" i="1"/>
  <c r="E110" i="1"/>
  <c r="Z47" i="3" l="1"/>
  <c r="J47" i="3"/>
  <c r="E47" i="3"/>
  <c r="P47" i="3"/>
  <c r="F45" i="3"/>
  <c r="F46" i="3"/>
  <c r="F48" i="3"/>
  <c r="F50" i="3" s="1"/>
  <c r="K48" i="3"/>
  <c r="K50" i="3" s="1"/>
  <c r="K51" i="3" s="1"/>
  <c r="K45" i="3"/>
  <c r="K46" i="3"/>
  <c r="Y117" i="1"/>
  <c r="Z118" i="1"/>
  <c r="Z120" i="1" s="1"/>
  <c r="Z121" i="1" s="1"/>
  <c r="Z115" i="1"/>
  <c r="Z116" i="1"/>
  <c r="U120" i="1"/>
  <c r="U121" i="1" s="1"/>
  <c r="U115" i="1"/>
  <c r="U116" i="1"/>
  <c r="K113" i="1"/>
  <c r="J115" i="1"/>
  <c r="J118" i="1"/>
  <c r="J116" i="1"/>
  <c r="F110" i="1"/>
  <c r="E111" i="1"/>
  <c r="C112" i="1"/>
  <c r="F54" i="3" l="1"/>
  <c r="F55" i="3" s="1"/>
  <c r="K47" i="3"/>
  <c r="F47" i="3"/>
  <c r="F51" i="3"/>
  <c r="Z117" i="1"/>
  <c r="U117" i="1"/>
  <c r="J117" i="1"/>
  <c r="K116" i="1"/>
  <c r="K118" i="1"/>
  <c r="K120" i="1" s="1"/>
  <c r="K121" i="1" s="1"/>
  <c r="K115" i="1"/>
  <c r="C113" i="1"/>
  <c r="E112" i="1"/>
  <c r="F111" i="1"/>
  <c r="K117" i="1" l="1"/>
  <c r="E113" i="1"/>
  <c r="E118" i="1" s="1"/>
  <c r="F112" i="1"/>
  <c r="E116" i="1" l="1"/>
  <c r="E115" i="1"/>
  <c r="F113" i="1"/>
  <c r="E117" i="1" l="1"/>
  <c r="F116" i="1"/>
  <c r="F115" i="1"/>
  <c r="F118" i="1"/>
  <c r="F120" i="1" s="1"/>
  <c r="F124" i="1" l="1"/>
  <c r="F125" i="1" s="1"/>
  <c r="F121" i="1"/>
  <c r="F117" i="1"/>
</calcChain>
</file>

<file path=xl/sharedStrings.xml><?xml version="1.0" encoding="utf-8"?>
<sst xmlns="http://schemas.openxmlformats.org/spreadsheetml/2006/main" count="174" uniqueCount="29">
  <si>
    <t>#</t>
  </si>
  <si>
    <t>Std Dev</t>
  </si>
  <si>
    <t xml:space="preserve"> </t>
  </si>
  <si>
    <t>Inputs</t>
  </si>
  <si>
    <t>Outputs</t>
  </si>
  <si>
    <t>Fnom (MHz)</t>
  </si>
  <si>
    <t>Tnom (s)</t>
  </si>
  <si>
    <t>Edge Jitter Mean (s)</t>
  </si>
  <si>
    <t>Edge Jitter Std Dev (s)</t>
  </si>
  <si>
    <t>Tnom (ns)</t>
  </si>
  <si>
    <t>N/A</t>
  </si>
  <si>
    <t>Periods (s)</t>
  </si>
  <si>
    <r>
      <rPr>
        <b/>
        <sz val="12"/>
        <color theme="1"/>
        <rFont val="Calibri"/>
        <family val="2"/>
      </rPr>
      <t xml:space="preserve">Δ </t>
    </r>
    <r>
      <rPr>
        <b/>
        <sz val="12"/>
        <color theme="1"/>
        <rFont val="Calibri"/>
        <family val="2"/>
        <scheme val="minor"/>
      </rPr>
      <t>Periods (s)</t>
    </r>
  </si>
  <si>
    <t>kgsmith</t>
  </si>
  <si>
    <t>Revised</t>
  </si>
  <si>
    <t>Initiated</t>
  </si>
  <si>
    <t>Min</t>
  </si>
  <si>
    <t>Max</t>
  </si>
  <si>
    <t>Range</t>
  </si>
  <si>
    <t>Tedge_ideal 
+ Jitter</t>
  </si>
  <si>
    <t>STD DEV 
CC/PER</t>
  </si>
  <si>
    <t>Rel Err 
vs. SQRT(3)</t>
  </si>
  <si>
    <t>Trial 1</t>
  </si>
  <si>
    <t>Trial 2</t>
  </si>
  <si>
    <t>Trial 3</t>
  </si>
  <si>
    <t>Trial 4</t>
  </si>
  <si>
    <t>Trial 5</t>
  </si>
  <si>
    <t>Mean STD DEV 
CC/PER</t>
  </si>
  <si>
    <t>CCJ_ROT_Demonstrator.xls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</si>
</sst>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E+00"/>
    <numFmt numFmtId="166" formatCode="0.0%"/>
    <numFmt numFmtId="167" formatCode="0.000E+00"/>
    <numFmt numFmtId="169" formatCode="0.00000E+0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5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1" fontId="0" fillId="0" borderId="0" xfId="0" applyNumberForma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1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vertical="center"/>
    </xf>
    <xf numFmtId="0" fontId="5" fillId="2" borderId="7" xfId="0" applyFont="1" applyFill="1" applyBorder="1" applyAlignment="1">
      <alignment horizontal="centerContinuous" vertical="center"/>
    </xf>
    <xf numFmtId="169" fontId="0" fillId="0" borderId="1" xfId="0" applyNumberFormat="1" applyFon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69" fontId="5" fillId="0" borderId="1" xfId="0" applyNumberFormat="1" applyFont="1" applyBorder="1" applyAlignment="1">
      <alignment horizontal="center" vertical="center"/>
    </xf>
  </cellXfs>
  <cellStyles count="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workbookViewId="0">
      <selection sqref="A1:B4"/>
    </sheetView>
  </sheetViews>
  <sheetFormatPr defaultColWidth="11" defaultRowHeight="15.75" x14ac:dyDescent="0.25"/>
  <cols>
    <col min="1" max="1" width="17.875" style="2" bestFit="1" customWidth="1"/>
    <col min="2" max="2" width="11" style="2"/>
    <col min="3" max="3" width="7.625" style="2" bestFit="1" customWidth="1"/>
    <col min="4" max="4" width="12.75" style="2" bestFit="1" customWidth="1"/>
    <col min="5" max="5" width="12.125" style="2" bestFit="1" customWidth="1"/>
    <col min="6" max="6" width="12.75" style="2" bestFit="1" customWidth="1"/>
    <col min="7" max="7" width="1.375" style="2" customWidth="1"/>
    <col min="8" max="8" width="3.875" style="2" bestFit="1" customWidth="1"/>
    <col min="9" max="9" width="12.75" style="2" bestFit="1" customWidth="1"/>
    <col min="10" max="10" width="12.125" style="2" bestFit="1" customWidth="1"/>
    <col min="11" max="11" width="12.75" style="2" bestFit="1" customWidth="1"/>
    <col min="12" max="12" width="1.25" style="2" customWidth="1"/>
    <col min="13" max="13" width="3.875" style="2" bestFit="1" customWidth="1"/>
    <col min="14" max="14" width="11.25" style="2" bestFit="1" customWidth="1"/>
    <col min="15" max="15" width="12.125" style="2" bestFit="1" customWidth="1"/>
    <col min="16" max="16" width="12.75" style="2" bestFit="1" customWidth="1"/>
    <col min="17" max="17" width="1.25" style="2" customWidth="1"/>
    <col min="18" max="18" width="3.875" style="2" bestFit="1" customWidth="1"/>
    <col min="19" max="19" width="11.625" style="2" bestFit="1" customWidth="1"/>
    <col min="20" max="20" width="11.375" style="2" bestFit="1" customWidth="1"/>
    <col min="21" max="21" width="11.625" style="2" bestFit="1" customWidth="1"/>
    <col min="22" max="22" width="1" style="2" customWidth="1"/>
    <col min="23" max="23" width="3.875" style="2" bestFit="1" customWidth="1"/>
    <col min="24" max="25" width="11.125" style="2" bestFit="1" customWidth="1"/>
    <col min="26" max="26" width="11.625" style="2" bestFit="1" customWidth="1"/>
    <col min="27" max="16384" width="11" style="2"/>
  </cols>
  <sheetData>
    <row r="1" spans="1:26" x14ac:dyDescent="0.25">
      <c r="A1" s="1" t="s">
        <v>28</v>
      </c>
    </row>
    <row r="2" spans="1:26" x14ac:dyDescent="0.25">
      <c r="A2" s="2" t="s">
        <v>13</v>
      </c>
    </row>
    <row r="3" spans="1:26" x14ac:dyDescent="0.25">
      <c r="A3" s="2" t="s">
        <v>14</v>
      </c>
      <c r="B3" s="3">
        <v>43237</v>
      </c>
    </row>
    <row r="4" spans="1:26" x14ac:dyDescent="0.25">
      <c r="A4" s="2" t="s">
        <v>15</v>
      </c>
      <c r="B4" s="3">
        <v>43223</v>
      </c>
    </row>
    <row r="6" spans="1:26" x14ac:dyDescent="0.25">
      <c r="A6" s="4" t="s">
        <v>3</v>
      </c>
      <c r="B6" s="5"/>
      <c r="C6" s="4" t="s">
        <v>4</v>
      </c>
      <c r="D6" s="5"/>
      <c r="E6" s="6"/>
      <c r="F6" s="7"/>
    </row>
    <row r="7" spans="1:26" x14ac:dyDescent="0.25">
      <c r="A7" s="8" t="s">
        <v>5</v>
      </c>
      <c r="B7" s="9">
        <v>100</v>
      </c>
      <c r="C7" s="8" t="s">
        <v>6</v>
      </c>
      <c r="D7" s="10">
        <f>1/(B7*1000000)</f>
        <v>1E-8</v>
      </c>
      <c r="E7" s="8" t="s">
        <v>9</v>
      </c>
      <c r="F7" s="11">
        <f>D7/0.000000001</f>
        <v>10</v>
      </c>
    </row>
    <row r="8" spans="1:26" x14ac:dyDescent="0.25">
      <c r="A8" s="8" t="s">
        <v>7</v>
      </c>
      <c r="B8" s="11">
        <v>0</v>
      </c>
      <c r="C8" s="12"/>
      <c r="D8" s="13"/>
    </row>
    <row r="9" spans="1:26" x14ac:dyDescent="0.25">
      <c r="A9" s="8" t="s">
        <v>8</v>
      </c>
      <c r="B9" s="14">
        <v>8.0000000000000002E-13</v>
      </c>
      <c r="C9" s="15"/>
      <c r="D9" s="16"/>
    </row>
    <row r="11" spans="1:26" x14ac:dyDescent="0.25">
      <c r="C11" s="27" t="s">
        <v>22</v>
      </c>
      <c r="D11" s="6"/>
      <c r="E11" s="6"/>
      <c r="F11" s="7"/>
      <c r="H11" s="27" t="s">
        <v>23</v>
      </c>
      <c r="I11" s="6"/>
      <c r="J11" s="6"/>
      <c r="K11" s="7"/>
      <c r="M11" s="27" t="s">
        <v>24</v>
      </c>
      <c r="N11" s="6"/>
      <c r="O11" s="6"/>
      <c r="P11" s="7"/>
      <c r="R11" s="27" t="s">
        <v>25</v>
      </c>
      <c r="S11" s="6"/>
      <c r="T11" s="6"/>
      <c r="U11" s="7"/>
      <c r="W11" s="27" t="s">
        <v>26</v>
      </c>
      <c r="X11" s="6"/>
      <c r="Y11" s="6"/>
      <c r="Z11" s="7"/>
    </row>
    <row r="12" spans="1:26" ht="31.5" x14ac:dyDescent="0.25">
      <c r="C12" s="18" t="s">
        <v>0</v>
      </c>
      <c r="D12" s="19" t="s">
        <v>19</v>
      </c>
      <c r="E12" s="18" t="s">
        <v>11</v>
      </c>
      <c r="F12" s="18" t="s">
        <v>12</v>
      </c>
      <c r="H12" s="18" t="s">
        <v>0</v>
      </c>
      <c r="I12" s="19" t="s">
        <v>19</v>
      </c>
      <c r="J12" s="18" t="s">
        <v>11</v>
      </c>
      <c r="K12" s="18" t="s">
        <v>12</v>
      </c>
      <c r="M12" s="18" t="s">
        <v>0</v>
      </c>
      <c r="N12" s="19" t="s">
        <v>19</v>
      </c>
      <c r="O12" s="18" t="s">
        <v>11</v>
      </c>
      <c r="P12" s="18" t="s">
        <v>12</v>
      </c>
      <c r="R12" s="18" t="s">
        <v>0</v>
      </c>
      <c r="S12" s="19" t="s">
        <v>19</v>
      </c>
      <c r="T12" s="18" t="s">
        <v>11</v>
      </c>
      <c r="U12" s="18" t="s">
        <v>12</v>
      </c>
      <c r="W12" s="18" t="s">
        <v>0</v>
      </c>
      <c r="X12" s="19" t="s">
        <v>19</v>
      </c>
      <c r="Y12" s="18" t="s">
        <v>11</v>
      </c>
      <c r="Z12" s="18" t="s">
        <v>12</v>
      </c>
    </row>
    <row r="13" spans="1:26" x14ac:dyDescent="0.25">
      <c r="C13" s="9">
        <v>0</v>
      </c>
      <c r="D13" s="28">
        <f ca="1">C13*$D$7+NORMINV(RAND(),$B$8,$B$9)</f>
        <v>-7.7561201914960217E-13</v>
      </c>
      <c r="E13" s="29" t="s">
        <v>10</v>
      </c>
      <c r="F13" s="29" t="s">
        <v>10</v>
      </c>
      <c r="G13" s="26"/>
      <c r="H13" s="9">
        <v>0</v>
      </c>
      <c r="I13" s="28">
        <f ca="1">H13*$D$7+NORMINV(RAND(),$B$8,$B$9)</f>
        <v>-7.4127003844651672E-13</v>
      </c>
      <c r="J13" s="29" t="s">
        <v>10</v>
      </c>
      <c r="K13" s="29" t="s">
        <v>10</v>
      </c>
      <c r="L13" s="26"/>
      <c r="M13" s="9">
        <v>0</v>
      </c>
      <c r="N13" s="28">
        <f ca="1">M13*$D$7+NORMINV(RAND(),$B$8,$B$9)</f>
        <v>-1.0089875878352605E-12</v>
      </c>
      <c r="O13" s="29" t="s">
        <v>10</v>
      </c>
      <c r="P13" s="29" t="s">
        <v>10</v>
      </c>
      <c r="Q13" s="26"/>
      <c r="R13" s="9">
        <v>0</v>
      </c>
      <c r="S13" s="28">
        <f ca="1">R13*$D$7+NORMINV(RAND(),$B$8,$B$9)</f>
        <v>1.0524756521102109E-12</v>
      </c>
      <c r="T13" s="29" t="s">
        <v>10</v>
      </c>
      <c r="U13" s="29" t="s">
        <v>10</v>
      </c>
      <c r="W13" s="9">
        <v>0</v>
      </c>
      <c r="X13" s="28">
        <f ca="1">W13*$D$7+NORMINV(RAND(),$B$8,$B$9)</f>
        <v>7.260626617048108E-13</v>
      </c>
      <c r="Y13" s="29" t="s">
        <v>10</v>
      </c>
      <c r="Z13" s="29" t="s">
        <v>10</v>
      </c>
    </row>
    <row r="14" spans="1:26" x14ac:dyDescent="0.25">
      <c r="C14" s="9">
        <f>1</f>
        <v>1</v>
      </c>
      <c r="D14" s="28">
        <f t="shared" ref="D14:D43" ca="1" si="0">C14*$D$7+NORMINV(RAND(),$B$8,$B$9)</f>
        <v>1.0001092108751287E-8</v>
      </c>
      <c r="E14" s="29">
        <f t="shared" ref="E14:E43" ca="1" si="1">D14-D13</f>
        <v>1.0001867720770437E-8</v>
      </c>
      <c r="F14" s="29" t="s">
        <v>10</v>
      </c>
      <c r="G14" s="26"/>
      <c r="H14" s="9">
        <f>1</f>
        <v>1</v>
      </c>
      <c r="I14" s="28">
        <f t="shared" ref="I14:I43" ca="1" si="2">H14*$D$7+NORMINV(RAND(),$B$8,$B$9)</f>
        <v>9.999436819811688E-9</v>
      </c>
      <c r="J14" s="29">
        <f t="shared" ref="J14:J43" ca="1" si="3">I14-I13</f>
        <v>1.0000178089850134E-8</v>
      </c>
      <c r="K14" s="29" t="s">
        <v>10</v>
      </c>
      <c r="L14" s="26"/>
      <c r="M14" s="9">
        <f>1</f>
        <v>1</v>
      </c>
      <c r="N14" s="28">
        <f t="shared" ref="N14:N43" ca="1" si="4">M14*$D$7+NORMINV(RAND(),$B$8,$B$9)</f>
        <v>9.9994536456586027E-9</v>
      </c>
      <c r="O14" s="29">
        <f t="shared" ref="O14:O43" ca="1" si="5">N14-N13</f>
        <v>1.0000462633246437E-8</v>
      </c>
      <c r="P14" s="29" t="s">
        <v>10</v>
      </c>
      <c r="Q14" s="26"/>
      <c r="R14" s="9">
        <f>1</f>
        <v>1</v>
      </c>
      <c r="S14" s="28">
        <f t="shared" ref="S14:S43" ca="1" si="6">R14*$D$7+NORMINV(RAND(),$B$8,$B$9)</f>
        <v>9.9993069257471308E-9</v>
      </c>
      <c r="T14" s="29">
        <f t="shared" ref="T14:T43" ca="1" si="7">S14-S13</f>
        <v>9.9982544500950204E-9</v>
      </c>
      <c r="U14" s="29" t="s">
        <v>10</v>
      </c>
      <c r="W14" s="9">
        <f>1</f>
        <v>1</v>
      </c>
      <c r="X14" s="28">
        <f t="shared" ref="X14:X43" ca="1" si="8">W14*$D$7+NORMINV(RAND(),$B$8,$B$9)</f>
        <v>1.0000843021483086E-8</v>
      </c>
      <c r="Y14" s="29">
        <f t="shared" ref="Y14:Y43" ca="1" si="9">X14-X13</f>
        <v>1.000011695882138E-8</v>
      </c>
      <c r="Z14" s="29" t="s">
        <v>10</v>
      </c>
    </row>
    <row r="15" spans="1:26" x14ac:dyDescent="0.25">
      <c r="C15" s="9">
        <f>C14+1</f>
        <v>2</v>
      </c>
      <c r="D15" s="28">
        <f t="shared" ca="1" si="0"/>
        <v>2.0001364692545832E-8</v>
      </c>
      <c r="E15" s="29">
        <f t="shared" ca="1" si="1"/>
        <v>1.0000272583794545E-8</v>
      </c>
      <c r="F15" s="29">
        <f t="shared" ref="F15:F43" ca="1" si="10">E15-E14</f>
        <v>-1.5951369758921348E-12</v>
      </c>
      <c r="G15" s="26"/>
      <c r="H15" s="9">
        <f>H14+1</f>
        <v>2</v>
      </c>
      <c r="I15" s="28">
        <f t="shared" ca="1" si="2"/>
        <v>1.9999691630730741E-8</v>
      </c>
      <c r="J15" s="29">
        <f t="shared" ca="1" si="3"/>
        <v>1.0000254810919052E-8</v>
      </c>
      <c r="K15" s="29">
        <f t="shared" ref="K15:K43" ca="1" si="11">J15-J14</f>
        <v>7.672106891849333E-14</v>
      </c>
      <c r="L15" s="26"/>
      <c r="M15" s="9">
        <f>M14+1</f>
        <v>2</v>
      </c>
      <c r="N15" s="28">
        <f t="shared" ca="1" si="4"/>
        <v>1.9998518404638162E-8</v>
      </c>
      <c r="O15" s="29">
        <f t="shared" ca="1" si="5"/>
        <v>9.9990647589795591E-9</v>
      </c>
      <c r="P15" s="29">
        <f t="shared" ref="P15:P43" ca="1" si="12">O15-O14</f>
        <v>-1.3978742668782605E-12</v>
      </c>
      <c r="Q15" s="26"/>
      <c r="R15" s="9">
        <f>R14+1</f>
        <v>2</v>
      </c>
      <c r="S15" s="28">
        <f t="shared" ca="1" si="6"/>
        <v>2.0000890154160128E-8</v>
      </c>
      <c r="T15" s="29">
        <f t="shared" ca="1" si="7"/>
        <v>1.0001583228412998E-8</v>
      </c>
      <c r="U15" s="29">
        <f t="shared" ref="U15:U43" ca="1" si="13">T15-T14</f>
        <v>3.3287783179772056E-12</v>
      </c>
      <c r="W15" s="9">
        <f>W14+1</f>
        <v>2</v>
      </c>
      <c r="X15" s="28">
        <f t="shared" ca="1" si="8"/>
        <v>1.9999881529213112E-8</v>
      </c>
      <c r="Y15" s="29">
        <f t="shared" ca="1" si="9"/>
        <v>9.9990385077300258E-9</v>
      </c>
      <c r="Z15" s="29">
        <f t="shared" ref="Z15:Z43" ca="1" si="14">Y15-Y14</f>
        <v>-1.078451091354475E-12</v>
      </c>
    </row>
    <row r="16" spans="1:26" x14ac:dyDescent="0.25">
      <c r="C16" s="9">
        <f t="shared" ref="C16:C43" si="15">C15+1</f>
        <v>3</v>
      </c>
      <c r="D16" s="28">
        <f t="shared" ca="1" si="0"/>
        <v>2.9999573289309123E-8</v>
      </c>
      <c r="E16" s="29">
        <f t="shared" ca="1" si="1"/>
        <v>9.9982085967632902E-9</v>
      </c>
      <c r="F16" s="29">
        <f t="shared" ca="1" si="10"/>
        <v>-2.0639870312550694E-12</v>
      </c>
      <c r="G16" s="26"/>
      <c r="H16" s="9">
        <f t="shared" ref="H16:H43" si="16">H15+1</f>
        <v>3</v>
      </c>
      <c r="I16" s="28">
        <f t="shared" ca="1" si="2"/>
        <v>2.999971953168191E-8</v>
      </c>
      <c r="J16" s="29">
        <f t="shared" ca="1" si="3"/>
        <v>1.0000027900951169E-8</v>
      </c>
      <c r="K16" s="29">
        <f t="shared" ca="1" si="11"/>
        <v>-2.269099678832606E-13</v>
      </c>
      <c r="L16" s="26"/>
      <c r="M16" s="9">
        <f t="shared" ref="M16:M43" si="17">M15+1</f>
        <v>3</v>
      </c>
      <c r="N16" s="28">
        <f t="shared" ca="1" si="4"/>
        <v>2.9999745575060672E-8</v>
      </c>
      <c r="O16" s="29">
        <f t="shared" ca="1" si="5"/>
        <v>1.000122717042251E-8</v>
      </c>
      <c r="P16" s="29">
        <f t="shared" ca="1" si="12"/>
        <v>2.1624114429513386E-12</v>
      </c>
      <c r="Q16" s="26"/>
      <c r="R16" s="9">
        <f t="shared" ref="R16:R43" si="18">R15+1</f>
        <v>3</v>
      </c>
      <c r="S16" s="28">
        <f t="shared" ca="1" si="6"/>
        <v>3.0000408280808338E-8</v>
      </c>
      <c r="T16" s="29">
        <f t="shared" ca="1" si="7"/>
        <v>9.9995181266482095E-9</v>
      </c>
      <c r="U16" s="29">
        <f t="shared" ca="1" si="13"/>
        <v>-2.0651017647880413E-12</v>
      </c>
      <c r="W16" s="9">
        <f t="shared" ref="W16:W43" si="19">W15+1</f>
        <v>3</v>
      </c>
      <c r="X16" s="28">
        <f t="shared" ca="1" si="8"/>
        <v>3.000083954575153E-8</v>
      </c>
      <c r="Y16" s="29">
        <f t="shared" ca="1" si="9"/>
        <v>1.0000958016538419E-8</v>
      </c>
      <c r="Z16" s="29">
        <f t="shared" ca="1" si="14"/>
        <v>1.9195088083929936E-12</v>
      </c>
    </row>
    <row r="17" spans="3:26" x14ac:dyDescent="0.25">
      <c r="C17" s="9">
        <f t="shared" si="15"/>
        <v>4</v>
      </c>
      <c r="D17" s="28">
        <f t="shared" ca="1" si="0"/>
        <v>3.9999992385171615E-8</v>
      </c>
      <c r="E17" s="29">
        <f t="shared" ca="1" si="1"/>
        <v>1.0000419095862492E-8</v>
      </c>
      <c r="F17" s="29">
        <f t="shared" ca="1" si="10"/>
        <v>2.2104990992018533E-12</v>
      </c>
      <c r="G17" s="26"/>
      <c r="H17" s="9">
        <f t="shared" si="16"/>
        <v>4</v>
      </c>
      <c r="I17" s="28">
        <f t="shared" ca="1" si="2"/>
        <v>4.0000529534149631E-8</v>
      </c>
      <c r="J17" s="29">
        <f t="shared" ca="1" si="3"/>
        <v>1.0000810002467722E-8</v>
      </c>
      <c r="K17" s="29">
        <f t="shared" ca="1" si="11"/>
        <v>7.8210151655243752E-13</v>
      </c>
      <c r="L17" s="26"/>
      <c r="M17" s="9">
        <f t="shared" si="17"/>
        <v>4</v>
      </c>
      <c r="N17" s="28">
        <f t="shared" ca="1" si="4"/>
        <v>4.0000776999100213E-8</v>
      </c>
      <c r="O17" s="29">
        <f t="shared" ca="1" si="5"/>
        <v>1.0001031424039541E-8</v>
      </c>
      <c r="P17" s="29">
        <f t="shared" ca="1" si="12"/>
        <v>-1.9574638296949845E-13</v>
      </c>
      <c r="Q17" s="26"/>
      <c r="R17" s="9">
        <f t="shared" si="18"/>
        <v>4</v>
      </c>
      <c r="S17" s="28">
        <f t="shared" ca="1" si="6"/>
        <v>4.0000085033413258E-8</v>
      </c>
      <c r="T17" s="29">
        <f t="shared" ca="1" si="7"/>
        <v>9.9996767526049197E-9</v>
      </c>
      <c r="U17" s="29">
        <f t="shared" ca="1" si="13"/>
        <v>1.5862595671017252E-13</v>
      </c>
      <c r="W17" s="9">
        <f t="shared" si="19"/>
        <v>4</v>
      </c>
      <c r="X17" s="28">
        <f t="shared" ca="1" si="8"/>
        <v>3.9999428960931817E-8</v>
      </c>
      <c r="Y17" s="29">
        <f t="shared" ca="1" si="9"/>
        <v>9.9985894151802868E-9</v>
      </c>
      <c r="Z17" s="29">
        <f t="shared" ca="1" si="14"/>
        <v>-2.3686013581319571E-12</v>
      </c>
    </row>
    <row r="18" spans="3:26" x14ac:dyDescent="0.25">
      <c r="C18" s="9">
        <f t="shared" si="15"/>
        <v>5</v>
      </c>
      <c r="D18" s="28">
        <f t="shared" ca="1" si="0"/>
        <v>4.9999831056851191E-8</v>
      </c>
      <c r="E18" s="29">
        <f t="shared" ca="1" si="1"/>
        <v>9.9998386716795759E-9</v>
      </c>
      <c r="F18" s="29">
        <f t="shared" ca="1" si="10"/>
        <v>-5.8042418291610195E-13</v>
      </c>
      <c r="G18" s="26"/>
      <c r="H18" s="9">
        <f t="shared" si="16"/>
        <v>5</v>
      </c>
      <c r="I18" s="28">
        <f t="shared" ca="1" si="2"/>
        <v>4.9999425746218348E-8</v>
      </c>
      <c r="J18" s="29">
        <f t="shared" ca="1" si="3"/>
        <v>9.9988962120687164E-9</v>
      </c>
      <c r="K18" s="29">
        <f t="shared" ca="1" si="11"/>
        <v>-1.9137903990052251E-12</v>
      </c>
      <c r="L18" s="26"/>
      <c r="M18" s="9">
        <f t="shared" si="17"/>
        <v>5</v>
      </c>
      <c r="N18" s="28">
        <f t="shared" ca="1" si="4"/>
        <v>4.9999580841527024E-8</v>
      </c>
      <c r="O18" s="29">
        <f t="shared" ca="1" si="5"/>
        <v>9.998803842426811E-9</v>
      </c>
      <c r="P18" s="29">
        <f t="shared" ca="1" si="12"/>
        <v>-2.2275816127299233E-12</v>
      </c>
      <c r="Q18" s="26"/>
      <c r="R18" s="9">
        <f t="shared" si="18"/>
        <v>5</v>
      </c>
      <c r="S18" s="28">
        <f t="shared" ca="1" si="6"/>
        <v>5.0000262197780031E-8</v>
      </c>
      <c r="T18" s="29">
        <f t="shared" ca="1" si="7"/>
        <v>1.0000177164366774E-8</v>
      </c>
      <c r="U18" s="29">
        <f t="shared" ca="1" si="13"/>
        <v>5.0041176185387793E-13</v>
      </c>
      <c r="W18" s="9">
        <f t="shared" si="19"/>
        <v>5</v>
      </c>
      <c r="X18" s="28">
        <f t="shared" ca="1" si="8"/>
        <v>5.000064726476654E-8</v>
      </c>
      <c r="Y18" s="29">
        <f t="shared" ca="1" si="9"/>
        <v>1.0001218303834723E-8</v>
      </c>
      <c r="Z18" s="29">
        <f t="shared" ca="1" si="14"/>
        <v>2.628888654436297E-12</v>
      </c>
    </row>
    <row r="19" spans="3:26" x14ac:dyDescent="0.25">
      <c r="C19" s="9">
        <f t="shared" si="15"/>
        <v>6</v>
      </c>
      <c r="D19" s="28">
        <f t="shared" ca="1" si="0"/>
        <v>6.0000213553867671E-8</v>
      </c>
      <c r="E19" s="29">
        <f t="shared" ca="1" si="1"/>
        <v>1.000038249701648E-8</v>
      </c>
      <c r="F19" s="29">
        <f t="shared" ca="1" si="10"/>
        <v>5.438253369041075E-13</v>
      </c>
      <c r="G19" s="26"/>
      <c r="H19" s="9">
        <f t="shared" si="16"/>
        <v>6</v>
      </c>
      <c r="I19" s="28">
        <f t="shared" ca="1" si="2"/>
        <v>6.0000304907788105E-8</v>
      </c>
      <c r="J19" s="29">
        <f t="shared" ca="1" si="3"/>
        <v>1.0000879161569757E-8</v>
      </c>
      <c r="K19" s="29">
        <f t="shared" ca="1" si="11"/>
        <v>1.9829495010406601E-12</v>
      </c>
      <c r="L19" s="26"/>
      <c r="M19" s="9">
        <f t="shared" si="17"/>
        <v>6</v>
      </c>
      <c r="N19" s="28">
        <f t="shared" ca="1" si="4"/>
        <v>6.0000232725135207E-8</v>
      </c>
      <c r="O19" s="29">
        <f t="shared" ca="1" si="5"/>
        <v>1.0000651883608183E-8</v>
      </c>
      <c r="P19" s="29">
        <f t="shared" ca="1" si="12"/>
        <v>1.8480411813722211E-12</v>
      </c>
      <c r="Q19" s="26"/>
      <c r="R19" s="9">
        <f t="shared" si="18"/>
        <v>6</v>
      </c>
      <c r="S19" s="28">
        <f t="shared" ca="1" si="6"/>
        <v>6.0000231237202788E-8</v>
      </c>
      <c r="T19" s="29">
        <f t="shared" ca="1" si="7"/>
        <v>9.9999690394227566E-9</v>
      </c>
      <c r="U19" s="29">
        <f t="shared" ca="1" si="13"/>
        <v>-2.0812494401699956E-13</v>
      </c>
      <c r="W19" s="9">
        <f t="shared" si="19"/>
        <v>6</v>
      </c>
      <c r="X19" s="28">
        <f t="shared" ca="1" si="8"/>
        <v>6.0000124893581201E-8</v>
      </c>
      <c r="Y19" s="29">
        <f t="shared" ca="1" si="9"/>
        <v>9.9994776288146604E-9</v>
      </c>
      <c r="Z19" s="29">
        <f t="shared" ca="1" si="14"/>
        <v>-1.7406750200626912E-12</v>
      </c>
    </row>
    <row r="20" spans="3:26" x14ac:dyDescent="0.25">
      <c r="C20" s="9">
        <f t="shared" si="15"/>
        <v>7</v>
      </c>
      <c r="D20" s="28">
        <f t="shared" ca="1" si="0"/>
        <v>7.000064804757702E-8</v>
      </c>
      <c r="E20" s="29">
        <f t="shared" ca="1" si="1"/>
        <v>1.0000434493709349E-8</v>
      </c>
      <c r="F20" s="29">
        <f t="shared" ca="1" si="10"/>
        <v>5.1996692869077781E-14</v>
      </c>
      <c r="G20" s="26"/>
      <c r="H20" s="9">
        <f t="shared" si="16"/>
        <v>7</v>
      </c>
      <c r="I20" s="28">
        <f t="shared" ca="1" si="2"/>
        <v>6.9999030464510903E-8</v>
      </c>
      <c r="J20" s="29">
        <f t="shared" ca="1" si="3"/>
        <v>9.998725556722798E-9</v>
      </c>
      <c r="K20" s="29">
        <f t="shared" ca="1" si="11"/>
        <v>-2.1536048469590438E-12</v>
      </c>
      <c r="L20" s="26"/>
      <c r="M20" s="9">
        <f t="shared" si="17"/>
        <v>7</v>
      </c>
      <c r="N20" s="28">
        <f t="shared" ca="1" si="4"/>
        <v>6.9999642886211493E-8</v>
      </c>
      <c r="O20" s="29">
        <f t="shared" ca="1" si="5"/>
        <v>9.9994101610762858E-9</v>
      </c>
      <c r="P20" s="29">
        <f t="shared" ca="1" si="12"/>
        <v>-1.2417225318973861E-12</v>
      </c>
      <c r="Q20" s="26"/>
      <c r="R20" s="9">
        <f t="shared" si="18"/>
        <v>7</v>
      </c>
      <c r="S20" s="28">
        <f t="shared" ca="1" si="6"/>
        <v>6.9999531558844953E-8</v>
      </c>
      <c r="T20" s="29">
        <f t="shared" ca="1" si="7"/>
        <v>9.9993003216421655E-9</v>
      </c>
      <c r="U20" s="29">
        <f t="shared" ca="1" si="13"/>
        <v>-6.6871778059112372E-13</v>
      </c>
      <c r="W20" s="9">
        <f t="shared" si="19"/>
        <v>7</v>
      </c>
      <c r="X20" s="28">
        <f t="shared" ca="1" si="8"/>
        <v>7.0000936331414782E-8</v>
      </c>
      <c r="Y20" s="29">
        <f t="shared" ca="1" si="9"/>
        <v>1.0000811437833581E-8</v>
      </c>
      <c r="Z20" s="29">
        <f t="shared" ca="1" si="14"/>
        <v>1.3338090189206242E-12</v>
      </c>
    </row>
    <row r="21" spans="3:26" x14ac:dyDescent="0.25">
      <c r="C21" s="9">
        <f t="shared" si="15"/>
        <v>8</v>
      </c>
      <c r="D21" s="28">
        <f t="shared" ca="1" si="0"/>
        <v>7.9998493683829234E-8</v>
      </c>
      <c r="E21" s="29">
        <f t="shared" ca="1" si="1"/>
        <v>9.9978456362522144E-9</v>
      </c>
      <c r="F21" s="29">
        <f t="shared" ca="1" si="10"/>
        <v>-2.5888574571346901E-12</v>
      </c>
      <c r="G21" s="26"/>
      <c r="H21" s="9">
        <f t="shared" si="16"/>
        <v>8</v>
      </c>
      <c r="I21" s="28">
        <f t="shared" ca="1" si="2"/>
        <v>8.0000080014919811E-8</v>
      </c>
      <c r="J21" s="29">
        <f t="shared" ca="1" si="3"/>
        <v>1.0001049550408908E-8</v>
      </c>
      <c r="K21" s="29">
        <f t="shared" ca="1" si="11"/>
        <v>2.3239936861102027E-12</v>
      </c>
      <c r="L21" s="26"/>
      <c r="M21" s="9">
        <f t="shared" si="17"/>
        <v>8</v>
      </c>
      <c r="N21" s="28">
        <f t="shared" ca="1" si="4"/>
        <v>8.0001160789108931E-8</v>
      </c>
      <c r="O21" s="29">
        <f t="shared" ca="1" si="5"/>
        <v>1.0001517902897438E-8</v>
      </c>
      <c r="P21" s="29">
        <f t="shared" ca="1" si="12"/>
        <v>2.107741821151824E-12</v>
      </c>
      <c r="Q21" s="26"/>
      <c r="R21" s="9">
        <f t="shared" si="18"/>
        <v>8</v>
      </c>
      <c r="S21" s="28">
        <f t="shared" ca="1" si="6"/>
        <v>8.0000255230305691E-8</v>
      </c>
      <c r="T21" s="29">
        <f t="shared" ca="1" si="7"/>
        <v>1.0000723671460738E-8</v>
      </c>
      <c r="U21" s="29">
        <f t="shared" ca="1" si="13"/>
        <v>1.4233498185724228E-12</v>
      </c>
      <c r="W21" s="9">
        <f t="shared" si="19"/>
        <v>8</v>
      </c>
      <c r="X21" s="28">
        <f t="shared" ca="1" si="8"/>
        <v>7.9999347096604851E-8</v>
      </c>
      <c r="Y21" s="29">
        <f t="shared" ca="1" si="9"/>
        <v>9.9984107651900692E-9</v>
      </c>
      <c r="Z21" s="29">
        <f t="shared" ca="1" si="14"/>
        <v>-2.4006726435118651E-12</v>
      </c>
    </row>
    <row r="22" spans="3:26" x14ac:dyDescent="0.25">
      <c r="C22" s="9">
        <f t="shared" si="15"/>
        <v>9</v>
      </c>
      <c r="D22" s="28">
        <f t="shared" ca="1" si="0"/>
        <v>8.9999399540822638E-8</v>
      </c>
      <c r="E22" s="29">
        <f t="shared" ca="1" si="1"/>
        <v>1.0000905856993404E-8</v>
      </c>
      <c r="F22" s="29">
        <f t="shared" ca="1" si="10"/>
        <v>3.060220741189331E-12</v>
      </c>
      <c r="G22" s="26"/>
      <c r="H22" s="9">
        <f t="shared" si="16"/>
        <v>9</v>
      </c>
      <c r="I22" s="28">
        <f t="shared" ca="1" si="2"/>
        <v>8.9999979086871979E-8</v>
      </c>
      <c r="J22" s="29">
        <f t="shared" ca="1" si="3"/>
        <v>9.9998990719521677E-9</v>
      </c>
      <c r="K22" s="29">
        <f t="shared" ca="1" si="11"/>
        <v>-1.1504784567405143E-12</v>
      </c>
      <c r="L22" s="26"/>
      <c r="M22" s="9">
        <f t="shared" si="17"/>
        <v>9</v>
      </c>
      <c r="N22" s="28">
        <f t="shared" ca="1" si="4"/>
        <v>8.9999679939123612E-8</v>
      </c>
      <c r="O22" s="29">
        <f t="shared" ca="1" si="5"/>
        <v>9.9985191500146813E-9</v>
      </c>
      <c r="P22" s="29">
        <f t="shared" ca="1" si="12"/>
        <v>-2.9987528827563894E-12</v>
      </c>
      <c r="Q22" s="26"/>
      <c r="R22" s="9">
        <f t="shared" si="18"/>
        <v>9</v>
      </c>
      <c r="S22" s="28">
        <f t="shared" ca="1" si="6"/>
        <v>9.0000625589710945E-8</v>
      </c>
      <c r="T22" s="29">
        <f t="shared" ca="1" si="7"/>
        <v>1.0000370359405254E-8</v>
      </c>
      <c r="U22" s="29">
        <f t="shared" ca="1" si="13"/>
        <v>-3.5331205548422827E-13</v>
      </c>
      <c r="W22" s="9">
        <f t="shared" si="19"/>
        <v>9</v>
      </c>
      <c r="X22" s="28">
        <f t="shared" ca="1" si="8"/>
        <v>9.0001224064684285E-8</v>
      </c>
      <c r="Y22" s="29">
        <f t="shared" ca="1" si="9"/>
        <v>1.0001876968079434E-8</v>
      </c>
      <c r="Z22" s="29">
        <f t="shared" ca="1" si="14"/>
        <v>3.4662028893648524E-12</v>
      </c>
    </row>
    <row r="23" spans="3:26" x14ac:dyDescent="0.25">
      <c r="C23" s="9">
        <f t="shared" si="15"/>
        <v>10</v>
      </c>
      <c r="D23" s="28">
        <f t="shared" ca="1" si="0"/>
        <v>1.0000159213919093E-7</v>
      </c>
      <c r="E23" s="29">
        <f t="shared" ca="1" si="1"/>
        <v>1.0002192598368288E-8</v>
      </c>
      <c r="F23" s="29">
        <f t="shared" ca="1" si="10"/>
        <v>1.2867413748842527E-12</v>
      </c>
      <c r="G23" s="26"/>
      <c r="H23" s="9">
        <f t="shared" si="16"/>
        <v>10</v>
      </c>
      <c r="I23" s="28">
        <f t="shared" ca="1" si="2"/>
        <v>1.0000027069746361E-7</v>
      </c>
      <c r="J23" s="29">
        <f t="shared" ca="1" si="3"/>
        <v>1.0000291610591635E-8</v>
      </c>
      <c r="K23" s="29">
        <f t="shared" ca="1" si="11"/>
        <v>3.92538639466955E-13</v>
      </c>
      <c r="L23" s="26"/>
      <c r="M23" s="9">
        <f t="shared" si="17"/>
        <v>10</v>
      </c>
      <c r="N23" s="28">
        <f t="shared" ca="1" si="4"/>
        <v>9.9999810453821242E-8</v>
      </c>
      <c r="O23" s="29">
        <f t="shared" ca="1" si="5"/>
        <v>1.000013051469763E-8</v>
      </c>
      <c r="P23" s="29">
        <f t="shared" ca="1" si="12"/>
        <v>1.6113646829488454E-12</v>
      </c>
      <c r="Q23" s="26"/>
      <c r="R23" s="9">
        <f t="shared" si="18"/>
        <v>10</v>
      </c>
      <c r="S23" s="28">
        <f t="shared" ca="1" si="6"/>
        <v>9.9998517679280285E-8</v>
      </c>
      <c r="T23" s="29">
        <f t="shared" ca="1" si="7"/>
        <v>9.9978920895693401E-9</v>
      </c>
      <c r="U23" s="29">
        <f t="shared" ca="1" si="13"/>
        <v>-2.4782698359135492E-12</v>
      </c>
      <c r="W23" s="9">
        <f t="shared" si="19"/>
        <v>10</v>
      </c>
      <c r="X23" s="28">
        <f t="shared" ca="1" si="8"/>
        <v>1.0000015405349739E-7</v>
      </c>
      <c r="Y23" s="29">
        <f t="shared" ca="1" si="9"/>
        <v>9.9989299888131101E-9</v>
      </c>
      <c r="Z23" s="29">
        <f t="shared" ca="1" si="14"/>
        <v>-2.9469792663239502E-12</v>
      </c>
    </row>
    <row r="24" spans="3:26" x14ac:dyDescent="0.25">
      <c r="C24" s="9">
        <f t="shared" si="15"/>
        <v>11</v>
      </c>
      <c r="D24" s="28">
        <f t="shared" ca="1" si="0"/>
        <v>1.1000143288656031E-7</v>
      </c>
      <c r="E24" s="29">
        <f t="shared" ca="1" si="1"/>
        <v>9.9998407473693819E-9</v>
      </c>
      <c r="F24" s="29">
        <f t="shared" ca="1" si="10"/>
        <v>-2.3518509989060658E-12</v>
      </c>
      <c r="G24" s="26"/>
      <c r="H24" s="9">
        <f t="shared" si="16"/>
        <v>11</v>
      </c>
      <c r="I24" s="28">
        <f t="shared" ca="1" si="2"/>
        <v>1.1000116738647148E-7</v>
      </c>
      <c r="J24" s="29">
        <f t="shared" ca="1" si="3"/>
        <v>1.0000896689007865E-8</v>
      </c>
      <c r="K24" s="29">
        <f t="shared" ca="1" si="11"/>
        <v>6.050784162300211E-13</v>
      </c>
      <c r="L24" s="26"/>
      <c r="M24" s="9">
        <f t="shared" si="17"/>
        <v>11</v>
      </c>
      <c r="N24" s="28">
        <f t="shared" ca="1" si="4"/>
        <v>1.0999935723926938E-7</v>
      </c>
      <c r="O24" s="29">
        <f t="shared" ca="1" si="5"/>
        <v>9.9995467854481374E-9</v>
      </c>
      <c r="P24" s="29">
        <f t="shared" ca="1" si="12"/>
        <v>-5.8372924949270438E-13</v>
      </c>
      <c r="Q24" s="26"/>
      <c r="R24" s="9">
        <f t="shared" si="18"/>
        <v>11</v>
      </c>
      <c r="S24" s="28">
        <f t="shared" ca="1" si="6"/>
        <v>1.1000068345217628E-7</v>
      </c>
      <c r="T24" s="29">
        <f t="shared" ca="1" si="7"/>
        <v>1.0002165772895994E-8</v>
      </c>
      <c r="U24" s="29">
        <f t="shared" ca="1" si="13"/>
        <v>4.2736833266535352E-12</v>
      </c>
      <c r="W24" s="9">
        <f t="shared" si="19"/>
        <v>11</v>
      </c>
      <c r="X24" s="28">
        <f t="shared" ca="1" si="8"/>
        <v>1.1000047205869204E-7</v>
      </c>
      <c r="Y24" s="29">
        <f t="shared" ca="1" si="9"/>
        <v>1.000031800519464E-8</v>
      </c>
      <c r="Z24" s="29">
        <f t="shared" ca="1" si="14"/>
        <v>1.3880163815302588E-12</v>
      </c>
    </row>
    <row r="25" spans="3:26" x14ac:dyDescent="0.25">
      <c r="C25" s="9">
        <f t="shared" si="15"/>
        <v>12</v>
      </c>
      <c r="D25" s="28">
        <f t="shared" ca="1" si="0"/>
        <v>1.2000031242474709E-7</v>
      </c>
      <c r="E25" s="29">
        <f t="shared" ca="1" si="1"/>
        <v>9.9988795381867818E-9</v>
      </c>
      <c r="F25" s="29">
        <f t="shared" ca="1" si="10"/>
        <v>-9.6120918260015488E-13</v>
      </c>
      <c r="G25" s="26"/>
      <c r="H25" s="9">
        <f t="shared" si="16"/>
        <v>12</v>
      </c>
      <c r="I25" s="28">
        <f t="shared" ca="1" si="2"/>
        <v>1.1999985203156874E-7</v>
      </c>
      <c r="J25" s="29">
        <f t="shared" ca="1" si="3"/>
        <v>9.9986846450972628E-9</v>
      </c>
      <c r="K25" s="29">
        <f t="shared" ca="1" si="11"/>
        <v>-2.2120439106019401E-12</v>
      </c>
      <c r="L25" s="26"/>
      <c r="M25" s="9">
        <f t="shared" si="17"/>
        <v>12</v>
      </c>
      <c r="N25" s="28">
        <f t="shared" ca="1" si="4"/>
        <v>1.1999983722835347E-7</v>
      </c>
      <c r="O25" s="29">
        <f t="shared" ca="1" si="5"/>
        <v>1.0000479989084092E-8</v>
      </c>
      <c r="P25" s="29">
        <f t="shared" ca="1" si="12"/>
        <v>9.3320363595479287E-13</v>
      </c>
      <c r="Q25" s="26"/>
      <c r="R25" s="9">
        <f t="shared" si="18"/>
        <v>12</v>
      </c>
      <c r="S25" s="28">
        <f t="shared" ca="1" si="6"/>
        <v>1.2000027914782138E-7</v>
      </c>
      <c r="T25" s="29">
        <f t="shared" ca="1" si="7"/>
        <v>9.9995956956451012E-9</v>
      </c>
      <c r="U25" s="29">
        <f t="shared" ca="1" si="13"/>
        <v>-2.5700772508923937E-12</v>
      </c>
      <c r="W25" s="9">
        <f t="shared" si="19"/>
        <v>12</v>
      </c>
      <c r="X25" s="28">
        <f t="shared" ca="1" si="8"/>
        <v>1.1999937928857601E-7</v>
      </c>
      <c r="Y25" s="29">
        <f t="shared" ca="1" si="9"/>
        <v>9.9989072298839768E-9</v>
      </c>
      <c r="Z25" s="29">
        <f t="shared" ca="1" si="14"/>
        <v>-1.4107753106635374E-12</v>
      </c>
    </row>
    <row r="26" spans="3:26" x14ac:dyDescent="0.25">
      <c r="C26" s="9">
        <f t="shared" si="15"/>
        <v>13</v>
      </c>
      <c r="D26" s="28">
        <f t="shared" ca="1" si="0"/>
        <v>1.2999929375487103E-7</v>
      </c>
      <c r="E26" s="29">
        <f t="shared" ca="1" si="1"/>
        <v>9.9989813301239374E-9</v>
      </c>
      <c r="F26" s="29">
        <f t="shared" ca="1" si="10"/>
        <v>1.017919371556045E-13</v>
      </c>
      <c r="G26" s="26"/>
      <c r="H26" s="9">
        <f t="shared" si="16"/>
        <v>13</v>
      </c>
      <c r="I26" s="28">
        <f t="shared" ca="1" si="2"/>
        <v>1.2999867400423387E-7</v>
      </c>
      <c r="J26" s="29">
        <f t="shared" ca="1" si="3"/>
        <v>9.9988219726651336E-9</v>
      </c>
      <c r="K26" s="29">
        <f t="shared" ca="1" si="11"/>
        <v>1.3732756787089057E-13</v>
      </c>
      <c r="L26" s="26"/>
      <c r="M26" s="9">
        <f t="shared" si="17"/>
        <v>13</v>
      </c>
      <c r="N26" s="28">
        <f t="shared" ca="1" si="4"/>
        <v>1.3000031444084441E-7</v>
      </c>
      <c r="O26" s="29">
        <f t="shared" ca="1" si="5"/>
        <v>1.000047721249094E-8</v>
      </c>
      <c r="P26" s="29">
        <f t="shared" ca="1" si="12"/>
        <v>-2.7765931519851383E-15</v>
      </c>
      <c r="Q26" s="26"/>
      <c r="R26" s="9">
        <f t="shared" si="18"/>
        <v>13</v>
      </c>
      <c r="S26" s="28">
        <f t="shared" ca="1" si="6"/>
        <v>1.2999984436233548E-7</v>
      </c>
      <c r="T26" s="29">
        <f t="shared" ca="1" si="7"/>
        <v>9.9995652145141053E-9</v>
      </c>
      <c r="U26" s="29">
        <f t="shared" ca="1" si="13"/>
        <v>-3.0481130995900591E-14</v>
      </c>
      <c r="W26" s="9">
        <f t="shared" si="19"/>
        <v>13</v>
      </c>
      <c r="X26" s="28">
        <f t="shared" ca="1" si="8"/>
        <v>1.2999954464057207E-7</v>
      </c>
      <c r="Y26" s="29">
        <f t="shared" ca="1" si="9"/>
        <v>1.0000165351996055E-8</v>
      </c>
      <c r="Z26" s="29">
        <f t="shared" ca="1" si="14"/>
        <v>1.2581221120786746E-12</v>
      </c>
    </row>
    <row r="27" spans="3:26" x14ac:dyDescent="0.25">
      <c r="C27" s="9">
        <f t="shared" si="15"/>
        <v>14</v>
      </c>
      <c r="D27" s="28">
        <f t="shared" ca="1" si="0"/>
        <v>1.3999936181289995E-7</v>
      </c>
      <c r="E27" s="29">
        <f t="shared" ca="1" si="1"/>
        <v>1.0000068058028922E-8</v>
      </c>
      <c r="F27" s="29">
        <f t="shared" ca="1" si="10"/>
        <v>1.0867279049849338E-12</v>
      </c>
      <c r="G27" s="26"/>
      <c r="H27" s="9">
        <f t="shared" si="16"/>
        <v>14</v>
      </c>
      <c r="I27" s="28">
        <f t="shared" ca="1" si="2"/>
        <v>1.4000047532024303E-7</v>
      </c>
      <c r="J27" s="29">
        <f t="shared" ca="1" si="3"/>
        <v>1.0001801316009151E-8</v>
      </c>
      <c r="K27" s="29">
        <f t="shared" ca="1" si="11"/>
        <v>2.9793433440177099E-12</v>
      </c>
      <c r="L27" s="26"/>
      <c r="M27" s="9">
        <f t="shared" si="17"/>
        <v>14</v>
      </c>
      <c r="N27" s="28">
        <f t="shared" ca="1" si="4"/>
        <v>1.4000053065236802E-7</v>
      </c>
      <c r="O27" s="29">
        <f t="shared" ca="1" si="5"/>
        <v>1.0000216211523608E-8</v>
      </c>
      <c r="P27" s="29">
        <f t="shared" ca="1" si="12"/>
        <v>-2.6100096733195934E-13</v>
      </c>
      <c r="Q27" s="26"/>
      <c r="R27" s="9">
        <f t="shared" si="18"/>
        <v>14</v>
      </c>
      <c r="S27" s="28">
        <f t="shared" ca="1" si="6"/>
        <v>1.3999969901923924E-7</v>
      </c>
      <c r="T27" s="29">
        <f t="shared" ca="1" si="7"/>
        <v>9.9998546569037596E-9</v>
      </c>
      <c r="U27" s="29">
        <f t="shared" ca="1" si="13"/>
        <v>2.8944238965426568E-13</v>
      </c>
      <c r="W27" s="9">
        <f t="shared" si="19"/>
        <v>14</v>
      </c>
      <c r="X27" s="28">
        <f t="shared" ca="1" si="8"/>
        <v>1.4000035430623338E-7</v>
      </c>
      <c r="Y27" s="29">
        <f t="shared" ca="1" si="9"/>
        <v>1.0000809665661309E-8</v>
      </c>
      <c r="Z27" s="29">
        <f t="shared" ca="1" si="14"/>
        <v>6.4431366525391913E-13</v>
      </c>
    </row>
    <row r="28" spans="3:26" x14ac:dyDescent="0.25">
      <c r="C28" s="9">
        <f t="shared" si="15"/>
        <v>15</v>
      </c>
      <c r="D28" s="28">
        <f t="shared" ca="1" si="0"/>
        <v>1.4999984933016241E-7</v>
      </c>
      <c r="E28" s="29">
        <f t="shared" ca="1" si="1"/>
        <v>1.0000487517262457E-8</v>
      </c>
      <c r="F28" s="29">
        <f t="shared" ca="1" si="10"/>
        <v>4.1945923353481469E-13</v>
      </c>
      <c r="G28" s="26"/>
      <c r="H28" s="9">
        <f t="shared" si="16"/>
        <v>15</v>
      </c>
      <c r="I28" s="28">
        <f t="shared" ca="1" si="2"/>
        <v>1.4999983813462817E-7</v>
      </c>
      <c r="J28" s="29">
        <f t="shared" ca="1" si="3"/>
        <v>9.9993628143851462E-9</v>
      </c>
      <c r="K28" s="29">
        <f t="shared" ca="1" si="11"/>
        <v>-2.438501624005125E-12</v>
      </c>
      <c r="L28" s="26"/>
      <c r="M28" s="9">
        <f t="shared" si="17"/>
        <v>15</v>
      </c>
      <c r="N28" s="28">
        <f t="shared" ca="1" si="4"/>
        <v>1.499996870337744E-7</v>
      </c>
      <c r="O28" s="29">
        <f t="shared" ca="1" si="5"/>
        <v>9.999156381406382E-9</v>
      </c>
      <c r="P28" s="29">
        <f t="shared" ca="1" si="12"/>
        <v>-1.0598301172262394E-12</v>
      </c>
      <c r="Q28" s="26"/>
      <c r="R28" s="9">
        <f t="shared" si="18"/>
        <v>15</v>
      </c>
      <c r="S28" s="28">
        <f t="shared" ca="1" si="6"/>
        <v>1.4999812101984789E-7</v>
      </c>
      <c r="T28" s="29">
        <f t="shared" ca="1" si="7"/>
        <v>9.9984220006086495E-9</v>
      </c>
      <c r="U28" s="29">
        <f t="shared" ca="1" si="13"/>
        <v>-1.4326562951100705E-12</v>
      </c>
      <c r="W28" s="9">
        <f t="shared" si="19"/>
        <v>15</v>
      </c>
      <c r="X28" s="28">
        <f t="shared" ca="1" si="8"/>
        <v>1.4999966785036044E-7</v>
      </c>
      <c r="Y28" s="29">
        <f t="shared" ca="1" si="9"/>
        <v>9.9993135441270629E-9</v>
      </c>
      <c r="Z28" s="29">
        <f t="shared" ca="1" si="14"/>
        <v>-1.4961215342464615E-12</v>
      </c>
    </row>
    <row r="29" spans="3:26" x14ac:dyDescent="0.25">
      <c r="C29" s="9">
        <f t="shared" si="15"/>
        <v>16</v>
      </c>
      <c r="D29" s="28">
        <f t="shared" ca="1" si="0"/>
        <v>1.599996031125356E-7</v>
      </c>
      <c r="E29" s="29">
        <f t="shared" ca="1" si="1"/>
        <v>9.9997537823731926E-9</v>
      </c>
      <c r="F29" s="29">
        <f t="shared" ca="1" si="10"/>
        <v>-7.337348892645539E-13</v>
      </c>
      <c r="G29" s="26"/>
      <c r="H29" s="9">
        <f t="shared" si="16"/>
        <v>16</v>
      </c>
      <c r="I29" s="28">
        <f t="shared" ca="1" si="2"/>
        <v>1.6000118453144471E-7</v>
      </c>
      <c r="J29" s="29">
        <f t="shared" ca="1" si="3"/>
        <v>1.0001346396816535E-8</v>
      </c>
      <c r="K29" s="29">
        <f t="shared" ca="1" si="11"/>
        <v>1.983582431388896E-12</v>
      </c>
      <c r="L29" s="26"/>
      <c r="M29" s="9">
        <f t="shared" si="17"/>
        <v>16</v>
      </c>
      <c r="N29" s="28">
        <f t="shared" ca="1" si="4"/>
        <v>1.6000077282105955E-7</v>
      </c>
      <c r="O29" s="29">
        <f t="shared" ca="1" si="5"/>
        <v>1.0001085787285151E-8</v>
      </c>
      <c r="P29" s="29">
        <f t="shared" ca="1" si="12"/>
        <v>1.9294058787689196E-12</v>
      </c>
      <c r="Q29" s="26"/>
      <c r="R29" s="9">
        <f t="shared" si="18"/>
        <v>16</v>
      </c>
      <c r="S29" s="28">
        <f t="shared" ca="1" si="6"/>
        <v>1.5999992872697056E-7</v>
      </c>
      <c r="T29" s="29">
        <f t="shared" ca="1" si="7"/>
        <v>1.0001807707122666E-8</v>
      </c>
      <c r="U29" s="29">
        <f t="shared" ca="1" si="13"/>
        <v>3.3857065140165114E-12</v>
      </c>
      <c r="W29" s="9">
        <f t="shared" si="19"/>
        <v>16</v>
      </c>
      <c r="X29" s="28">
        <f t="shared" ca="1" si="8"/>
        <v>1.6000003660884464E-7</v>
      </c>
      <c r="Y29" s="29">
        <f t="shared" ca="1" si="9"/>
        <v>1.0000368758484197E-8</v>
      </c>
      <c r="Z29" s="29">
        <f t="shared" ca="1" si="14"/>
        <v>1.0552143571345418E-12</v>
      </c>
    </row>
    <row r="30" spans="3:26" x14ac:dyDescent="0.25">
      <c r="C30" s="9">
        <f t="shared" si="15"/>
        <v>17</v>
      </c>
      <c r="D30" s="28">
        <f t="shared" ca="1" si="0"/>
        <v>1.7000017863393867E-7</v>
      </c>
      <c r="E30" s="29">
        <f t="shared" ca="1" si="1"/>
        <v>1.0000575521403073E-8</v>
      </c>
      <c r="F30" s="29">
        <f t="shared" ca="1" si="10"/>
        <v>8.2173902988081953E-13</v>
      </c>
      <c r="G30" s="26"/>
      <c r="H30" s="9">
        <f t="shared" si="16"/>
        <v>17</v>
      </c>
      <c r="I30" s="28">
        <f t="shared" ca="1" si="2"/>
        <v>1.6999851259719869E-7</v>
      </c>
      <c r="J30" s="29">
        <f t="shared" ca="1" si="3"/>
        <v>9.997328065753982E-9</v>
      </c>
      <c r="K30" s="29">
        <f t="shared" ca="1" si="11"/>
        <v>-4.0183310625531578E-12</v>
      </c>
      <c r="L30" s="26"/>
      <c r="M30" s="9">
        <f t="shared" si="17"/>
        <v>17</v>
      </c>
      <c r="N30" s="28">
        <f t="shared" ca="1" si="4"/>
        <v>1.6999886257830316E-7</v>
      </c>
      <c r="O30" s="29">
        <f t="shared" ca="1" si="5"/>
        <v>9.9980897572436033E-9</v>
      </c>
      <c r="P30" s="29">
        <f t="shared" ca="1" si="12"/>
        <v>-2.9960300415476134E-12</v>
      </c>
      <c r="Q30" s="26"/>
      <c r="R30" s="9">
        <f t="shared" si="18"/>
        <v>17</v>
      </c>
      <c r="S30" s="28">
        <f t="shared" ca="1" si="6"/>
        <v>1.700005488148842E-7</v>
      </c>
      <c r="T30" s="29">
        <f t="shared" ca="1" si="7"/>
        <v>1.0000620087913638E-8</v>
      </c>
      <c r="U30" s="29">
        <f t="shared" ca="1" si="13"/>
        <v>-1.1876192090277911E-12</v>
      </c>
      <c r="W30" s="9">
        <f t="shared" si="19"/>
        <v>17</v>
      </c>
      <c r="X30" s="28">
        <f t="shared" ca="1" si="8"/>
        <v>1.6999917189944025E-7</v>
      </c>
      <c r="Y30" s="29">
        <f t="shared" ca="1" si="9"/>
        <v>9.9991352905956124E-9</v>
      </c>
      <c r="Z30" s="29">
        <f t="shared" ca="1" si="14"/>
        <v>-1.2334678885850437E-12</v>
      </c>
    </row>
    <row r="31" spans="3:26" x14ac:dyDescent="0.25">
      <c r="C31" s="9">
        <f t="shared" si="15"/>
        <v>18</v>
      </c>
      <c r="D31" s="28">
        <f t="shared" ca="1" si="0"/>
        <v>1.7999953151445667E-7</v>
      </c>
      <c r="E31" s="29">
        <f t="shared" ca="1" si="1"/>
        <v>9.9993528805180014E-9</v>
      </c>
      <c r="F31" s="29">
        <f t="shared" ca="1" si="10"/>
        <v>-1.2226408850719808E-12</v>
      </c>
      <c r="G31" s="26"/>
      <c r="H31" s="9">
        <f t="shared" si="16"/>
        <v>18</v>
      </c>
      <c r="I31" s="28">
        <f t="shared" ca="1" si="2"/>
        <v>1.7999843642685952E-7</v>
      </c>
      <c r="J31" s="29">
        <f t="shared" ca="1" si="3"/>
        <v>9.9999238296608264E-9</v>
      </c>
      <c r="K31" s="29">
        <f t="shared" ca="1" si="11"/>
        <v>2.5957639068444511E-12</v>
      </c>
      <c r="L31" s="26"/>
      <c r="M31" s="9">
        <f t="shared" si="17"/>
        <v>18</v>
      </c>
      <c r="N31" s="28">
        <f t="shared" ca="1" si="4"/>
        <v>1.8000072061767113E-7</v>
      </c>
      <c r="O31" s="29">
        <f t="shared" ca="1" si="5"/>
        <v>1.0001858039367974E-8</v>
      </c>
      <c r="P31" s="29">
        <f t="shared" ca="1" si="12"/>
        <v>3.7682821243706963E-12</v>
      </c>
      <c r="Q31" s="26"/>
      <c r="R31" s="9">
        <f t="shared" si="18"/>
        <v>18</v>
      </c>
      <c r="S31" s="28">
        <f t="shared" ca="1" si="6"/>
        <v>1.8000057920381858E-7</v>
      </c>
      <c r="T31" s="29">
        <f t="shared" ca="1" si="7"/>
        <v>1.0000030388934381E-8</v>
      </c>
      <c r="U31" s="29">
        <f t="shared" ca="1" si="13"/>
        <v>-5.8969897925685199E-13</v>
      </c>
      <c r="W31" s="9">
        <f t="shared" si="19"/>
        <v>18</v>
      </c>
      <c r="X31" s="28">
        <f t="shared" ca="1" si="8"/>
        <v>1.8000035510160773E-7</v>
      </c>
      <c r="Y31" s="29">
        <f t="shared" ca="1" si="9"/>
        <v>1.0001183202167481E-8</v>
      </c>
      <c r="Z31" s="29">
        <f t="shared" ca="1" si="14"/>
        <v>2.0479115718689881E-12</v>
      </c>
    </row>
    <row r="32" spans="3:26" x14ac:dyDescent="0.25">
      <c r="C32" s="9">
        <f t="shared" si="15"/>
        <v>19</v>
      </c>
      <c r="D32" s="28">
        <f t="shared" ca="1" si="0"/>
        <v>1.8999999543045655E-7</v>
      </c>
      <c r="E32" s="29">
        <f t="shared" ca="1" si="1"/>
        <v>1.0000463915999874E-8</v>
      </c>
      <c r="F32" s="29">
        <f t="shared" ca="1" si="10"/>
        <v>1.1110354818727924E-12</v>
      </c>
      <c r="G32" s="26"/>
      <c r="H32" s="9">
        <f t="shared" si="16"/>
        <v>19</v>
      </c>
      <c r="I32" s="28">
        <f t="shared" ca="1" si="2"/>
        <v>1.9000111153720814E-7</v>
      </c>
      <c r="J32" s="29">
        <f t="shared" ca="1" si="3"/>
        <v>1.0002675110348619E-8</v>
      </c>
      <c r="K32" s="29">
        <f t="shared" ca="1" si="11"/>
        <v>2.751280687792956E-12</v>
      </c>
      <c r="L32" s="26"/>
      <c r="M32" s="9">
        <f t="shared" si="17"/>
        <v>19</v>
      </c>
      <c r="N32" s="28">
        <f t="shared" ca="1" si="4"/>
        <v>1.8999970579983838E-7</v>
      </c>
      <c r="O32" s="29">
        <f t="shared" ca="1" si="5"/>
        <v>9.9989851821672542E-9</v>
      </c>
      <c r="P32" s="29">
        <f t="shared" ca="1" si="12"/>
        <v>-2.872857200719822E-12</v>
      </c>
      <c r="Q32" s="26"/>
      <c r="R32" s="9">
        <f t="shared" si="18"/>
        <v>19</v>
      </c>
      <c r="S32" s="28">
        <f t="shared" ca="1" si="6"/>
        <v>1.8999909452424254E-7</v>
      </c>
      <c r="T32" s="29">
        <f t="shared" ca="1" si="7"/>
        <v>9.9985153204239579E-9</v>
      </c>
      <c r="U32" s="29">
        <f t="shared" ca="1" si="13"/>
        <v>-1.5150685104234627E-12</v>
      </c>
      <c r="W32" s="9">
        <f t="shared" si="19"/>
        <v>19</v>
      </c>
      <c r="X32" s="28">
        <f t="shared" ca="1" si="8"/>
        <v>1.9000054308547742E-7</v>
      </c>
      <c r="Y32" s="29">
        <f t="shared" ca="1" si="9"/>
        <v>1.0000187983869691E-8</v>
      </c>
      <c r="Z32" s="29">
        <f t="shared" ca="1" si="14"/>
        <v>-9.9521829779061886E-13</v>
      </c>
    </row>
    <row r="33" spans="3:26" x14ac:dyDescent="0.25">
      <c r="C33" s="9">
        <f t="shared" si="15"/>
        <v>20</v>
      </c>
      <c r="D33" s="28">
        <f t="shared" ca="1" si="0"/>
        <v>1.9999857426805502E-7</v>
      </c>
      <c r="E33" s="29">
        <f t="shared" ca="1" si="1"/>
        <v>9.9985788375984695E-9</v>
      </c>
      <c r="F33" s="29">
        <f t="shared" ca="1" si="10"/>
        <v>-1.8850784014046902E-12</v>
      </c>
      <c r="G33" s="26"/>
      <c r="H33" s="9">
        <f t="shared" si="16"/>
        <v>20</v>
      </c>
      <c r="I33" s="28">
        <f t="shared" ca="1" si="2"/>
        <v>2.0000085186731188E-7</v>
      </c>
      <c r="J33" s="29">
        <f t="shared" ca="1" si="3"/>
        <v>9.9997403301037413E-9</v>
      </c>
      <c r="K33" s="29">
        <f t="shared" ca="1" si="11"/>
        <v>-2.9347802448780345E-12</v>
      </c>
      <c r="L33" s="26"/>
      <c r="M33" s="9">
        <f t="shared" si="17"/>
        <v>20</v>
      </c>
      <c r="N33" s="28">
        <f t="shared" ca="1" si="4"/>
        <v>1.9999914293448759E-7</v>
      </c>
      <c r="O33" s="29">
        <f t="shared" ca="1" si="5"/>
        <v>9.9994371346492073E-9</v>
      </c>
      <c r="P33" s="29">
        <f t="shared" ca="1" si="12"/>
        <v>4.5195248195308567E-13</v>
      </c>
      <c r="Q33" s="26"/>
      <c r="R33" s="9">
        <f t="shared" si="18"/>
        <v>20</v>
      </c>
      <c r="S33" s="28">
        <f t="shared" ca="1" si="6"/>
        <v>2.0000044169566528E-7</v>
      </c>
      <c r="T33" s="29">
        <f t="shared" ca="1" si="7"/>
        <v>1.0001347171422739E-8</v>
      </c>
      <c r="U33" s="29">
        <f t="shared" ca="1" si="13"/>
        <v>2.8318509987811434E-12</v>
      </c>
      <c r="W33" s="9">
        <f t="shared" si="19"/>
        <v>20</v>
      </c>
      <c r="X33" s="28">
        <f t="shared" ca="1" si="8"/>
        <v>2.0000045011110577E-7</v>
      </c>
      <c r="Y33" s="29">
        <f t="shared" ca="1" si="9"/>
        <v>9.9999070256283487E-9</v>
      </c>
      <c r="Z33" s="29">
        <f t="shared" ca="1" si="14"/>
        <v>-2.8095824134211403E-13</v>
      </c>
    </row>
    <row r="34" spans="3:26" x14ac:dyDescent="0.25">
      <c r="C34" s="9">
        <f t="shared" si="15"/>
        <v>21</v>
      </c>
      <c r="D34" s="28">
        <f t="shared" ca="1" si="0"/>
        <v>2.1000000202604759E-7</v>
      </c>
      <c r="E34" s="29">
        <f t="shared" ca="1" si="1"/>
        <v>1.0001427757992578E-8</v>
      </c>
      <c r="F34" s="29">
        <f t="shared" ca="1" si="10"/>
        <v>2.8489203941081272E-12</v>
      </c>
      <c r="G34" s="26"/>
      <c r="H34" s="9">
        <f t="shared" si="16"/>
        <v>21</v>
      </c>
      <c r="I34" s="28">
        <f t="shared" ca="1" si="2"/>
        <v>2.0999861379662133E-7</v>
      </c>
      <c r="J34" s="29">
        <f t="shared" ca="1" si="3"/>
        <v>9.997761929309454E-9</v>
      </c>
      <c r="K34" s="29">
        <f t="shared" ca="1" si="11"/>
        <v>-1.9784007942872938E-12</v>
      </c>
      <c r="L34" s="26"/>
      <c r="M34" s="9">
        <f t="shared" si="17"/>
        <v>21</v>
      </c>
      <c r="N34" s="28">
        <f t="shared" ca="1" si="4"/>
        <v>2.100004332759675E-7</v>
      </c>
      <c r="O34" s="29">
        <f t="shared" ca="1" si="5"/>
        <v>1.0001290341479908E-8</v>
      </c>
      <c r="P34" s="29">
        <f t="shared" ca="1" si="12"/>
        <v>1.8532068307004741E-12</v>
      </c>
      <c r="Q34" s="26"/>
      <c r="R34" s="9">
        <f t="shared" si="18"/>
        <v>21</v>
      </c>
      <c r="S34" s="28">
        <f t="shared" ca="1" si="6"/>
        <v>2.1000129362305431E-7</v>
      </c>
      <c r="T34" s="29">
        <f t="shared" ca="1" si="7"/>
        <v>1.0000851927389031E-8</v>
      </c>
      <c r="U34" s="29">
        <f t="shared" ca="1" si="13"/>
        <v>-4.9524403370824903E-13</v>
      </c>
      <c r="W34" s="9">
        <f t="shared" si="19"/>
        <v>21</v>
      </c>
      <c r="X34" s="28">
        <f t="shared" ca="1" si="8"/>
        <v>2.0999973858843459E-7</v>
      </c>
      <c r="Y34" s="29">
        <f t="shared" ca="1" si="9"/>
        <v>9.9992884773288158E-9</v>
      </c>
      <c r="Z34" s="29">
        <f t="shared" ca="1" si="14"/>
        <v>-6.1854829953286172E-13</v>
      </c>
    </row>
    <row r="35" spans="3:26" x14ac:dyDescent="0.25">
      <c r="C35" s="9">
        <f t="shared" si="15"/>
        <v>22</v>
      </c>
      <c r="D35" s="28">
        <f t="shared" ca="1" si="0"/>
        <v>2.2000005656247636E-7</v>
      </c>
      <c r="E35" s="29">
        <f t="shared" ca="1" si="1"/>
        <v>1.0000054536428766E-8</v>
      </c>
      <c r="F35" s="29">
        <f t="shared" ca="1" si="10"/>
        <v>-1.3732215638120787E-12</v>
      </c>
      <c r="G35" s="26"/>
      <c r="H35" s="9">
        <f t="shared" si="16"/>
        <v>22</v>
      </c>
      <c r="I35" s="28">
        <f t="shared" ca="1" si="2"/>
        <v>2.1999993685142589E-7</v>
      </c>
      <c r="J35" s="29">
        <f t="shared" ca="1" si="3"/>
        <v>1.0001323054804559E-8</v>
      </c>
      <c r="K35" s="29">
        <f t="shared" ca="1" si="11"/>
        <v>3.5611254951046987E-12</v>
      </c>
      <c r="L35" s="26"/>
      <c r="M35" s="9">
        <f t="shared" si="17"/>
        <v>22</v>
      </c>
      <c r="N35" s="28">
        <f t="shared" ca="1" si="4"/>
        <v>2.199994951939178E-7</v>
      </c>
      <c r="O35" s="29">
        <f t="shared" ca="1" si="5"/>
        <v>9.9990619179502964E-9</v>
      </c>
      <c r="P35" s="29">
        <f t="shared" ca="1" si="12"/>
        <v>-2.2284235296114111E-12</v>
      </c>
      <c r="Q35" s="26"/>
      <c r="R35" s="9">
        <f t="shared" si="18"/>
        <v>22</v>
      </c>
      <c r="S35" s="28">
        <f t="shared" ca="1" si="6"/>
        <v>2.199998874151759E-7</v>
      </c>
      <c r="T35" s="29">
        <f t="shared" ca="1" si="7"/>
        <v>9.9985937921215897E-9</v>
      </c>
      <c r="U35" s="29">
        <f t="shared" ca="1" si="13"/>
        <v>-2.2581352674411565E-12</v>
      </c>
      <c r="W35" s="9">
        <f t="shared" si="19"/>
        <v>22</v>
      </c>
      <c r="X35" s="28">
        <f t="shared" ca="1" si="8"/>
        <v>2.2000003795951708E-7</v>
      </c>
      <c r="Y35" s="29">
        <f t="shared" ca="1" si="9"/>
        <v>1.0000299371082497E-8</v>
      </c>
      <c r="Z35" s="29">
        <f t="shared" ca="1" si="14"/>
        <v>1.0108937536809074E-12</v>
      </c>
    </row>
    <row r="36" spans="3:26" x14ac:dyDescent="0.25">
      <c r="C36" s="9">
        <f t="shared" si="15"/>
        <v>23</v>
      </c>
      <c r="D36" s="28">
        <f t="shared" ca="1" si="0"/>
        <v>2.3000057117847744E-7</v>
      </c>
      <c r="E36" s="29">
        <f t="shared" ca="1" si="1"/>
        <v>1.000051461600108E-8</v>
      </c>
      <c r="F36" s="29">
        <f t="shared" ca="1" si="10"/>
        <v>4.600795723142891E-13</v>
      </c>
      <c r="G36" s="26"/>
      <c r="H36" s="9">
        <f t="shared" si="16"/>
        <v>23</v>
      </c>
      <c r="I36" s="28">
        <f t="shared" ca="1" si="2"/>
        <v>2.3000055908876684E-7</v>
      </c>
      <c r="J36" s="29">
        <f t="shared" ca="1" si="3"/>
        <v>1.0000622237340951E-8</v>
      </c>
      <c r="K36" s="29">
        <f t="shared" ca="1" si="11"/>
        <v>-7.0081746360754757E-13</v>
      </c>
      <c r="L36" s="26"/>
      <c r="M36" s="9">
        <f t="shared" si="17"/>
        <v>23</v>
      </c>
      <c r="N36" s="28">
        <f t="shared" ca="1" si="4"/>
        <v>2.2999979412747035E-7</v>
      </c>
      <c r="O36" s="29">
        <f t="shared" ca="1" si="5"/>
        <v>1.0000298933552551E-8</v>
      </c>
      <c r="P36" s="29">
        <f t="shared" ca="1" si="12"/>
        <v>1.2370156022548263E-12</v>
      </c>
      <c r="Q36" s="26"/>
      <c r="R36" s="9">
        <f t="shared" si="18"/>
        <v>23</v>
      </c>
      <c r="S36" s="28">
        <f t="shared" ca="1" si="6"/>
        <v>2.3000069201650215E-7</v>
      </c>
      <c r="T36" s="29">
        <f t="shared" ca="1" si="7"/>
        <v>1.0000804601326254E-8</v>
      </c>
      <c r="U36" s="29">
        <f t="shared" ca="1" si="13"/>
        <v>2.2108092046640061E-12</v>
      </c>
      <c r="W36" s="9">
        <f t="shared" si="19"/>
        <v>23</v>
      </c>
      <c r="X36" s="28">
        <f t="shared" ca="1" si="8"/>
        <v>2.3000008894903411E-7</v>
      </c>
      <c r="Y36" s="29">
        <f t="shared" ca="1" si="9"/>
        <v>1.0000050989517024E-8</v>
      </c>
      <c r="Z36" s="29">
        <f t="shared" ca="1" si="14"/>
        <v>-2.4838156547249442E-13</v>
      </c>
    </row>
    <row r="37" spans="3:26" x14ac:dyDescent="0.25">
      <c r="C37" s="9">
        <f t="shared" si="15"/>
        <v>24</v>
      </c>
      <c r="D37" s="28">
        <f t="shared" ca="1" si="0"/>
        <v>2.4000004742478696E-7</v>
      </c>
      <c r="E37" s="29">
        <f t="shared" ca="1" si="1"/>
        <v>9.99947624630952E-9</v>
      </c>
      <c r="F37" s="29">
        <f t="shared" ca="1" si="10"/>
        <v>-1.0383696915598654E-12</v>
      </c>
      <c r="G37" s="26"/>
      <c r="H37" s="9">
        <f t="shared" si="16"/>
        <v>24</v>
      </c>
      <c r="I37" s="28">
        <f t="shared" ca="1" si="2"/>
        <v>2.3999970990710922E-7</v>
      </c>
      <c r="J37" s="29">
        <f t="shared" ca="1" si="3"/>
        <v>9.9991508183423769E-9</v>
      </c>
      <c r="K37" s="29">
        <f t="shared" ca="1" si="11"/>
        <v>-1.4714189985743227E-12</v>
      </c>
      <c r="L37" s="26"/>
      <c r="M37" s="9">
        <f t="shared" si="17"/>
        <v>24</v>
      </c>
      <c r="N37" s="28">
        <f t="shared" ca="1" si="4"/>
        <v>2.3999964307944667E-7</v>
      </c>
      <c r="O37" s="29">
        <f t="shared" ca="1" si="5"/>
        <v>9.9998489519763206E-9</v>
      </c>
      <c r="P37" s="29">
        <f t="shared" ca="1" si="12"/>
        <v>-4.4998157623054967E-13</v>
      </c>
      <c r="Q37" s="26"/>
      <c r="R37" s="9">
        <f t="shared" si="18"/>
        <v>24</v>
      </c>
      <c r="S37" s="28">
        <f t="shared" ca="1" si="6"/>
        <v>2.3999910740782193E-7</v>
      </c>
      <c r="T37" s="29">
        <f t="shared" ca="1" si="7"/>
        <v>9.9984153913197764E-9</v>
      </c>
      <c r="U37" s="29">
        <f t="shared" ca="1" si="13"/>
        <v>-2.3892100064772641E-12</v>
      </c>
      <c r="W37" s="9">
        <f t="shared" si="19"/>
        <v>24</v>
      </c>
      <c r="X37" s="28">
        <f t="shared" ca="1" si="8"/>
        <v>2.3999957785357499E-7</v>
      </c>
      <c r="Y37" s="29">
        <f t="shared" ca="1" si="9"/>
        <v>9.9994889045408785E-9</v>
      </c>
      <c r="Z37" s="29">
        <f t="shared" ca="1" si="14"/>
        <v>-5.6208497614569201E-13</v>
      </c>
    </row>
    <row r="38" spans="3:26" x14ac:dyDescent="0.25">
      <c r="C38" s="9">
        <f t="shared" si="15"/>
        <v>25</v>
      </c>
      <c r="D38" s="28">
        <f t="shared" ca="1" si="0"/>
        <v>2.4999895042625688E-7</v>
      </c>
      <c r="E38" s="29">
        <f t="shared" ca="1" si="1"/>
        <v>9.998903001469921E-9</v>
      </c>
      <c r="F38" s="29">
        <f t="shared" ca="1" si="10"/>
        <v>-5.7324483959893572E-13</v>
      </c>
      <c r="G38" s="26"/>
      <c r="H38" s="9">
        <f t="shared" si="16"/>
        <v>25</v>
      </c>
      <c r="I38" s="28">
        <f t="shared" ca="1" si="2"/>
        <v>2.5000094380884703E-7</v>
      </c>
      <c r="J38" s="29">
        <f t="shared" ca="1" si="3"/>
        <v>1.0001233901737812E-8</v>
      </c>
      <c r="K38" s="29">
        <f t="shared" ca="1" si="11"/>
        <v>2.0830833954350976E-12</v>
      </c>
      <c r="L38" s="26"/>
      <c r="M38" s="9">
        <f t="shared" si="17"/>
        <v>25</v>
      </c>
      <c r="N38" s="28">
        <f t="shared" ca="1" si="4"/>
        <v>2.4999949046131981E-7</v>
      </c>
      <c r="O38" s="29">
        <f t="shared" ca="1" si="5"/>
        <v>9.9998473818731421E-9</v>
      </c>
      <c r="P38" s="29">
        <f t="shared" ca="1" si="12"/>
        <v>-1.5701031785433055E-15</v>
      </c>
      <c r="Q38" s="26"/>
      <c r="R38" s="9">
        <f t="shared" si="18"/>
        <v>25</v>
      </c>
      <c r="S38" s="28">
        <f t="shared" ca="1" si="6"/>
        <v>2.5000030476651112E-7</v>
      </c>
      <c r="T38" s="29">
        <f t="shared" ca="1" si="7"/>
        <v>1.0001197358689189E-8</v>
      </c>
      <c r="U38" s="29">
        <f t="shared" ca="1" si="13"/>
        <v>2.7819673694123673E-12</v>
      </c>
      <c r="W38" s="9">
        <f t="shared" si="19"/>
        <v>25</v>
      </c>
      <c r="X38" s="28">
        <f t="shared" ca="1" si="8"/>
        <v>2.5000106829502316E-7</v>
      </c>
      <c r="Y38" s="29">
        <f t="shared" ca="1" si="9"/>
        <v>1.0001490441448176E-8</v>
      </c>
      <c r="Z38" s="29">
        <f t="shared" ca="1" si="14"/>
        <v>2.0015369072978638E-12</v>
      </c>
    </row>
    <row r="39" spans="3:26" x14ac:dyDescent="0.25">
      <c r="C39" s="9">
        <f t="shared" si="15"/>
        <v>26</v>
      </c>
      <c r="D39" s="28">
        <f t="shared" ca="1" si="0"/>
        <v>2.6000016688541706E-7</v>
      </c>
      <c r="E39" s="29">
        <f t="shared" ca="1" si="1"/>
        <v>1.0001216459160177E-8</v>
      </c>
      <c r="F39" s="29">
        <f t="shared" ca="1" si="10"/>
        <v>2.313457690255585E-12</v>
      </c>
      <c r="G39" s="26"/>
      <c r="H39" s="9">
        <f t="shared" si="16"/>
        <v>26</v>
      </c>
      <c r="I39" s="28">
        <f t="shared" ca="1" si="2"/>
        <v>2.6000086001439161E-7</v>
      </c>
      <c r="J39" s="29">
        <f t="shared" ca="1" si="3"/>
        <v>9.999916205544585E-9</v>
      </c>
      <c r="K39" s="29">
        <f t="shared" ca="1" si="11"/>
        <v>-1.317696193226977E-12</v>
      </c>
      <c r="L39" s="26"/>
      <c r="M39" s="9">
        <f t="shared" si="17"/>
        <v>26</v>
      </c>
      <c r="N39" s="28">
        <f t="shared" ca="1" si="4"/>
        <v>2.5999949039607414E-7</v>
      </c>
      <c r="O39" s="29">
        <f t="shared" ca="1" si="5"/>
        <v>9.9999999347543328E-9</v>
      </c>
      <c r="P39" s="29">
        <f t="shared" ca="1" si="12"/>
        <v>1.5255288119066679E-13</v>
      </c>
      <c r="Q39" s="26"/>
      <c r="R39" s="9">
        <f t="shared" si="18"/>
        <v>26</v>
      </c>
      <c r="S39" s="28">
        <f t="shared" ca="1" si="6"/>
        <v>2.6000027477345986E-7</v>
      </c>
      <c r="T39" s="29">
        <f t="shared" ca="1" si="7"/>
        <v>9.9999700069487479E-9</v>
      </c>
      <c r="U39" s="29">
        <f t="shared" ca="1" si="13"/>
        <v>-1.2273517404409359E-12</v>
      </c>
      <c r="W39" s="9">
        <f t="shared" si="19"/>
        <v>26</v>
      </c>
      <c r="X39" s="28">
        <f t="shared" ca="1" si="8"/>
        <v>2.5999916531670169E-7</v>
      </c>
      <c r="Y39" s="29">
        <f t="shared" ca="1" si="9"/>
        <v>9.9980970216785269E-9</v>
      </c>
      <c r="Z39" s="29">
        <f t="shared" ca="1" si="14"/>
        <v>-3.3934197696494934E-12</v>
      </c>
    </row>
    <row r="40" spans="3:26" x14ac:dyDescent="0.25">
      <c r="C40" s="9">
        <f t="shared" si="15"/>
        <v>27</v>
      </c>
      <c r="D40" s="28">
        <f t="shared" ca="1" si="0"/>
        <v>2.6999841455376264E-7</v>
      </c>
      <c r="E40" s="29">
        <f t="shared" ca="1" si="1"/>
        <v>9.9982476683455805E-9</v>
      </c>
      <c r="F40" s="29">
        <f t="shared" ca="1" si="10"/>
        <v>-2.9687908145961225E-12</v>
      </c>
      <c r="G40" s="26"/>
      <c r="H40" s="9">
        <f t="shared" si="16"/>
        <v>27</v>
      </c>
      <c r="I40" s="28">
        <f t="shared" ca="1" si="2"/>
        <v>2.7000021519860497E-7</v>
      </c>
      <c r="J40" s="29">
        <f t="shared" ca="1" si="3"/>
        <v>9.9993551842133604E-9</v>
      </c>
      <c r="K40" s="29">
        <f t="shared" ca="1" si="11"/>
        <v>-5.6102133122460835E-13</v>
      </c>
      <c r="L40" s="26"/>
      <c r="M40" s="9">
        <f t="shared" si="17"/>
        <v>27</v>
      </c>
      <c r="N40" s="28">
        <f t="shared" ca="1" si="4"/>
        <v>2.6999960328654145E-7</v>
      </c>
      <c r="O40" s="29">
        <f t="shared" ca="1" si="5"/>
        <v>1.0000112890467307E-8</v>
      </c>
      <c r="P40" s="29">
        <f t="shared" ca="1" si="12"/>
        <v>1.1295571297462224E-13</v>
      </c>
      <c r="Q40" s="26"/>
      <c r="R40" s="9">
        <f t="shared" si="18"/>
        <v>27</v>
      </c>
      <c r="S40" s="28">
        <f t="shared" ca="1" si="6"/>
        <v>2.700005621176779E-7</v>
      </c>
      <c r="T40" s="29">
        <f t="shared" ca="1" si="7"/>
        <v>1.0000287344218036E-8</v>
      </c>
      <c r="U40" s="29">
        <f t="shared" ca="1" si="13"/>
        <v>3.1733726928778188E-13</v>
      </c>
      <c r="W40" s="9">
        <f t="shared" si="19"/>
        <v>27</v>
      </c>
      <c r="X40" s="28">
        <f t="shared" ca="1" si="8"/>
        <v>2.699993345710815E-7</v>
      </c>
      <c r="Y40" s="29">
        <f t="shared" ca="1" si="9"/>
        <v>1.0000169254379811E-8</v>
      </c>
      <c r="Z40" s="29">
        <f t="shared" ca="1" si="14"/>
        <v>2.0722327012840027E-12</v>
      </c>
    </row>
    <row r="41" spans="3:26" x14ac:dyDescent="0.25">
      <c r="C41" s="9">
        <f t="shared" si="15"/>
        <v>28</v>
      </c>
      <c r="D41" s="28">
        <f t="shared" ca="1" si="0"/>
        <v>2.799999223297611E-7</v>
      </c>
      <c r="E41" s="29">
        <f t="shared" ca="1" si="1"/>
        <v>1.0001507775998459E-8</v>
      </c>
      <c r="F41" s="29">
        <f t="shared" ca="1" si="10"/>
        <v>3.2601076528784457E-12</v>
      </c>
      <c r="G41" s="26"/>
      <c r="H41" s="9">
        <f t="shared" si="16"/>
        <v>28</v>
      </c>
      <c r="I41" s="28">
        <f t="shared" ca="1" si="2"/>
        <v>2.8000025375900397E-7</v>
      </c>
      <c r="J41" s="29">
        <f t="shared" ca="1" si="3"/>
        <v>1.0000038560398999E-8</v>
      </c>
      <c r="K41" s="29">
        <f t="shared" ca="1" si="11"/>
        <v>6.8337618563838205E-13</v>
      </c>
      <c r="L41" s="26"/>
      <c r="M41" s="9">
        <f t="shared" si="17"/>
        <v>28</v>
      </c>
      <c r="N41" s="28">
        <f t="shared" ca="1" si="4"/>
        <v>2.7999995344292539E-7</v>
      </c>
      <c r="O41" s="29">
        <f t="shared" ca="1" si="5"/>
        <v>1.0000350156383944E-8</v>
      </c>
      <c r="P41" s="29">
        <f t="shared" ca="1" si="12"/>
        <v>2.3726591663617157E-13</v>
      </c>
      <c r="Q41" s="26"/>
      <c r="R41" s="9">
        <f t="shared" si="18"/>
        <v>28</v>
      </c>
      <c r="S41" s="28">
        <f t="shared" ca="1" si="6"/>
        <v>2.7999957772524652E-7</v>
      </c>
      <c r="T41" s="29">
        <f t="shared" ca="1" si="7"/>
        <v>9.9990156075686173E-9</v>
      </c>
      <c r="U41" s="29">
        <f t="shared" ca="1" si="13"/>
        <v>-1.271736649418316E-12</v>
      </c>
      <c r="W41" s="9">
        <f t="shared" si="19"/>
        <v>28</v>
      </c>
      <c r="X41" s="28">
        <f t="shared" ca="1" si="8"/>
        <v>2.8000013113127107E-7</v>
      </c>
      <c r="Y41" s="29">
        <f t="shared" ca="1" si="9"/>
        <v>1.0000796560189567E-8</v>
      </c>
      <c r="Z41" s="29">
        <f t="shared" ca="1" si="14"/>
        <v>6.2730580975575934E-13</v>
      </c>
    </row>
    <row r="42" spans="3:26" x14ac:dyDescent="0.25">
      <c r="C42" s="9">
        <f t="shared" si="15"/>
        <v>29</v>
      </c>
      <c r="D42" s="28">
        <f t="shared" ca="1" si="0"/>
        <v>2.9000009890068943E-7</v>
      </c>
      <c r="E42" s="29">
        <f t="shared" ca="1" si="1"/>
        <v>1.0000176570928331E-8</v>
      </c>
      <c r="F42" s="29">
        <f t="shared" ca="1" si="10"/>
        <v>-1.3312050701282959E-12</v>
      </c>
      <c r="G42" s="26"/>
      <c r="H42" s="9">
        <f t="shared" si="16"/>
        <v>29</v>
      </c>
      <c r="I42" s="28">
        <f t="shared" ca="1" si="2"/>
        <v>2.9000038504615419E-7</v>
      </c>
      <c r="J42" s="29">
        <f t="shared" ca="1" si="3"/>
        <v>1.0000131287150213E-8</v>
      </c>
      <c r="K42" s="29">
        <f t="shared" ca="1" si="11"/>
        <v>9.2726751214341823E-14</v>
      </c>
      <c r="L42" s="26"/>
      <c r="M42" s="9">
        <f t="shared" si="17"/>
        <v>29</v>
      </c>
      <c r="N42" s="28">
        <f t="shared" ca="1" si="4"/>
        <v>2.8999934068063334E-7</v>
      </c>
      <c r="O42" s="29">
        <f t="shared" ca="1" si="5"/>
        <v>9.9993872377079481E-9</v>
      </c>
      <c r="P42" s="29">
        <f t="shared" ca="1" si="12"/>
        <v>-9.6291867599542275E-13</v>
      </c>
      <c r="Q42" s="26"/>
      <c r="R42" s="9">
        <f t="shared" si="18"/>
        <v>29</v>
      </c>
      <c r="S42" s="28">
        <f t="shared" ca="1" si="6"/>
        <v>2.899983471663351E-7</v>
      </c>
      <c r="T42" s="29">
        <f t="shared" ca="1" si="7"/>
        <v>9.9987694410885872E-9</v>
      </c>
      <c r="U42" s="29">
        <f t="shared" ca="1" si="13"/>
        <v>-2.4616648003006949E-13</v>
      </c>
      <c r="W42" s="9">
        <f t="shared" si="19"/>
        <v>29</v>
      </c>
      <c r="X42" s="28">
        <f t="shared" ca="1" si="8"/>
        <v>2.8999948698452986E-7</v>
      </c>
      <c r="Y42" s="29">
        <f t="shared" ca="1" si="9"/>
        <v>9.999355853258798E-9</v>
      </c>
      <c r="Z42" s="29">
        <f t="shared" ca="1" si="14"/>
        <v>-1.4407069307686773E-12</v>
      </c>
    </row>
    <row r="43" spans="3:26" x14ac:dyDescent="0.25">
      <c r="C43" s="9">
        <f t="shared" si="15"/>
        <v>30</v>
      </c>
      <c r="D43" s="28">
        <f t="shared" ca="1" si="0"/>
        <v>3.0000012934063205E-7</v>
      </c>
      <c r="E43" s="29">
        <f t="shared" ca="1" si="1"/>
        <v>1.0000030439942626E-8</v>
      </c>
      <c r="F43" s="29">
        <f t="shared" ca="1" si="10"/>
        <v>-1.4613098570457749E-13</v>
      </c>
      <c r="G43" s="26"/>
      <c r="H43" s="9">
        <f t="shared" si="16"/>
        <v>30</v>
      </c>
      <c r="I43" s="28">
        <f t="shared" ca="1" si="2"/>
        <v>3.0000060056094703E-7</v>
      </c>
      <c r="J43" s="29">
        <f t="shared" ca="1" si="3"/>
        <v>1.0000215514792846E-8</v>
      </c>
      <c r="K43" s="29">
        <f t="shared" ca="1" si="11"/>
        <v>8.4227642632745553E-14</v>
      </c>
      <c r="L43" s="26"/>
      <c r="M43" s="9">
        <f t="shared" si="17"/>
        <v>30</v>
      </c>
      <c r="N43" s="28">
        <f t="shared" ca="1" si="4"/>
        <v>3.000005431840863E-7</v>
      </c>
      <c r="O43" s="29">
        <f t="shared" ca="1" si="5"/>
        <v>1.0001202503452961E-8</v>
      </c>
      <c r="P43" s="29">
        <f t="shared" ca="1" si="12"/>
        <v>1.8152657450128333E-12</v>
      </c>
      <c r="Q43" s="26"/>
      <c r="R43" s="9">
        <f t="shared" si="18"/>
        <v>30</v>
      </c>
      <c r="S43" s="28">
        <f t="shared" ca="1" si="6"/>
        <v>3.0000096992530002E-7</v>
      </c>
      <c r="T43" s="29">
        <f t="shared" ca="1" si="7"/>
        <v>1.0002622758964912E-8</v>
      </c>
      <c r="U43" s="29">
        <f t="shared" ca="1" si="13"/>
        <v>3.8533178763250803E-12</v>
      </c>
      <c r="W43" s="9">
        <f t="shared" si="19"/>
        <v>30</v>
      </c>
      <c r="X43" s="28">
        <f t="shared" ca="1" si="8"/>
        <v>2.999994160333103E-7</v>
      </c>
      <c r="Y43" s="29">
        <f t="shared" ca="1" si="9"/>
        <v>9.999929048780433E-9</v>
      </c>
      <c r="Z43" s="29">
        <f t="shared" ca="1" si="14"/>
        <v>5.7319552163497743E-13</v>
      </c>
    </row>
    <row r="44" spans="3:26" x14ac:dyDescent="0.25">
      <c r="C44" s="20"/>
      <c r="D44" s="21"/>
      <c r="E44" s="16"/>
      <c r="F44" s="16"/>
      <c r="H44" s="20"/>
      <c r="I44" s="21"/>
      <c r="J44" s="16"/>
      <c r="K44" s="16"/>
      <c r="M44" s="20"/>
      <c r="N44" s="21"/>
      <c r="O44" s="16"/>
      <c r="P44" s="16"/>
      <c r="R44" s="20"/>
      <c r="S44" s="21"/>
      <c r="T44" s="16"/>
      <c r="U44" s="16"/>
      <c r="W44" s="20"/>
      <c r="X44" s="21"/>
      <c r="Y44" s="16"/>
      <c r="Z44" s="16"/>
    </row>
    <row r="45" spans="3:26" x14ac:dyDescent="0.25">
      <c r="C45" s="20"/>
      <c r="D45" s="18" t="s">
        <v>16</v>
      </c>
      <c r="E45" s="30">
        <f ca="1">MIN(E14:E43)</f>
        <v>9.9978456362522144E-9</v>
      </c>
      <c r="F45" s="30">
        <f ca="1">MIN(F15:F43)</f>
        <v>-2.9687908145961225E-12</v>
      </c>
      <c r="H45" s="20"/>
      <c r="I45" s="18" t="s">
        <v>16</v>
      </c>
      <c r="J45" s="30">
        <f ca="1">MIN(J14:J43)</f>
        <v>9.997328065753982E-9</v>
      </c>
      <c r="K45" s="30">
        <f ca="1">MIN(K15:K43)</f>
        <v>-4.0183310625531578E-12</v>
      </c>
      <c r="M45" s="20"/>
      <c r="N45" s="18" t="s">
        <v>16</v>
      </c>
      <c r="O45" s="30">
        <f ca="1">MIN(O14:O43)</f>
        <v>9.9980897572436033E-9</v>
      </c>
      <c r="P45" s="30">
        <f ca="1">MIN(P15:P43)</f>
        <v>-2.9987528827563894E-12</v>
      </c>
      <c r="R45" s="20"/>
      <c r="S45" s="18" t="s">
        <v>16</v>
      </c>
      <c r="T45" s="30">
        <f ca="1">MIN(T14:T43)</f>
        <v>9.9978920895693401E-9</v>
      </c>
      <c r="U45" s="30">
        <f ca="1">MIN(U15:U43)</f>
        <v>-2.5700772508923937E-12</v>
      </c>
      <c r="W45" s="20"/>
      <c r="X45" s="18" t="s">
        <v>16</v>
      </c>
      <c r="Y45" s="30">
        <f ca="1">MIN(Y14:Y43)</f>
        <v>9.9980970216785269E-9</v>
      </c>
      <c r="Z45" s="30">
        <f ca="1">MIN(Z15:Z43)</f>
        <v>-3.3934197696494934E-12</v>
      </c>
    </row>
    <row r="46" spans="3:26" x14ac:dyDescent="0.25">
      <c r="C46" s="20"/>
      <c r="D46" s="18" t="s">
        <v>17</v>
      </c>
      <c r="E46" s="30">
        <f ca="1">MAX(E14:E43)</f>
        <v>1.0002192598368288E-8</v>
      </c>
      <c r="F46" s="30">
        <f ca="1">MAX(F15:F43)</f>
        <v>3.2601076528784457E-12</v>
      </c>
      <c r="H46" s="20"/>
      <c r="I46" s="18" t="s">
        <v>17</v>
      </c>
      <c r="J46" s="30">
        <f ca="1">MAX(J14:J43)</f>
        <v>1.0002675110348619E-8</v>
      </c>
      <c r="K46" s="30">
        <f ca="1">MAX(K15:K43)</f>
        <v>3.5611254951046987E-12</v>
      </c>
      <c r="M46" s="20"/>
      <c r="N46" s="18" t="s">
        <v>17</v>
      </c>
      <c r="O46" s="30">
        <f ca="1">MAX(O14:O43)</f>
        <v>1.0001858039367974E-8</v>
      </c>
      <c r="P46" s="30">
        <f ca="1">MAX(P15:P43)</f>
        <v>3.7682821243706963E-12</v>
      </c>
      <c r="R46" s="20"/>
      <c r="S46" s="18" t="s">
        <v>17</v>
      </c>
      <c r="T46" s="30">
        <f ca="1">MAX(T14:T43)</f>
        <v>1.0002622758964912E-8</v>
      </c>
      <c r="U46" s="30">
        <f ca="1">MAX(U15:U43)</f>
        <v>4.2736833266535352E-12</v>
      </c>
      <c r="W46" s="20"/>
      <c r="X46" s="18" t="s">
        <v>17</v>
      </c>
      <c r="Y46" s="30">
        <f ca="1">MAX(Y14:Y43)</f>
        <v>1.0001876968079434E-8</v>
      </c>
      <c r="Z46" s="30">
        <f ca="1">MAX(Z15:Z43)</f>
        <v>3.4662028893648524E-12</v>
      </c>
    </row>
    <row r="47" spans="3:26" x14ac:dyDescent="0.25">
      <c r="C47" s="20"/>
      <c r="D47" s="18" t="s">
        <v>18</v>
      </c>
      <c r="E47" s="30">
        <f ca="1">E46-E45</f>
        <v>4.3469621160735837E-12</v>
      </c>
      <c r="F47" s="30">
        <f ca="1">F46-F45</f>
        <v>6.2288984674745682E-12</v>
      </c>
      <c r="H47" s="20"/>
      <c r="I47" s="18" t="s">
        <v>18</v>
      </c>
      <c r="J47" s="30">
        <f ca="1">J46-J45</f>
        <v>5.3470445946374071E-12</v>
      </c>
      <c r="K47" s="30">
        <f ca="1">K46-K45</f>
        <v>7.5794565576578565E-12</v>
      </c>
      <c r="M47" s="20"/>
      <c r="N47" s="18" t="s">
        <v>18</v>
      </c>
      <c r="O47" s="30">
        <f ca="1">O46-O45</f>
        <v>3.7682821243706963E-12</v>
      </c>
      <c r="P47" s="30">
        <f ca="1">P46-P45</f>
        <v>6.7670350071270857E-12</v>
      </c>
      <c r="R47" s="20"/>
      <c r="S47" s="18" t="s">
        <v>18</v>
      </c>
      <c r="T47" s="30">
        <f ca="1">T46-T45</f>
        <v>4.7306693955722295E-12</v>
      </c>
      <c r="U47" s="30">
        <f ca="1">U46-U45</f>
        <v>6.8437605775459289E-12</v>
      </c>
      <c r="W47" s="20"/>
      <c r="X47" s="18" t="s">
        <v>18</v>
      </c>
      <c r="Y47" s="30">
        <f ca="1">Y46-Y45</f>
        <v>3.7799464009071136E-12</v>
      </c>
      <c r="Z47" s="30">
        <f ca="1">Z46-Z45</f>
        <v>6.8596226590143458E-12</v>
      </c>
    </row>
    <row r="48" spans="3:26" x14ac:dyDescent="0.25">
      <c r="D48" s="18" t="s">
        <v>1</v>
      </c>
      <c r="E48" s="22">
        <f ca="1">STDEV(E14:E43)</f>
        <v>1.0795415450775208E-12</v>
      </c>
      <c r="F48" s="22">
        <f ca="1">STDEV(F15:F43)</f>
        <v>1.7264697896653588E-12</v>
      </c>
      <c r="I48" s="18" t="s">
        <v>1</v>
      </c>
      <c r="J48" s="22">
        <f ca="1">STDEV(J14:J43)</f>
        <v>1.1617191341710624E-12</v>
      </c>
      <c r="K48" s="22">
        <f ca="1">STDEV(K15:K43)</f>
        <v>1.9731066066646345E-12</v>
      </c>
      <c r="N48" s="18" t="s">
        <v>1</v>
      </c>
      <c r="O48" s="22">
        <f ca="1">STDEV(O14:O43)</f>
        <v>9.4653666658329593E-13</v>
      </c>
      <c r="P48" s="22">
        <f ca="1">STDEV(P15:P43)</f>
        <v>1.7403543099852809E-12</v>
      </c>
      <c r="S48" s="18" t="s">
        <v>1</v>
      </c>
      <c r="T48" s="22">
        <f ca="1">STDEV(T14:T43)</f>
        <v>1.2245139949552018E-12</v>
      </c>
      <c r="U48" s="22">
        <f ca="1">STDEV(U15:U43)</f>
        <v>2.0362938043471081E-12</v>
      </c>
      <c r="X48" s="18" t="s">
        <v>1</v>
      </c>
      <c r="Y48" s="22">
        <f ca="1">STDEV(Y14:Y43)</f>
        <v>9.461403669845135E-13</v>
      </c>
      <c r="Z48" s="22">
        <f ca="1">STDEV(Z15:Z43)</f>
        <v>1.7837172418719472E-12</v>
      </c>
    </row>
    <row r="50" spans="4:26" ht="31.5" x14ac:dyDescent="0.25">
      <c r="D50" s="19" t="s">
        <v>20</v>
      </c>
      <c r="F50" s="23">
        <f ca="1">F48/E48</f>
        <v>1.5992620177868029</v>
      </c>
      <c r="I50" s="19" t="s">
        <v>20</v>
      </c>
      <c r="K50" s="23">
        <f ca="1">K48/J48</f>
        <v>1.6984368670767678</v>
      </c>
      <c r="N50" s="19" t="s">
        <v>20</v>
      </c>
      <c r="P50" s="23">
        <f ca="1">P48/O48</f>
        <v>1.8386549316334682</v>
      </c>
      <c r="S50" s="19" t="s">
        <v>20</v>
      </c>
      <c r="U50" s="23">
        <f ca="1">U48/T48</f>
        <v>1.662940409612554</v>
      </c>
      <c r="X50" s="19" t="s">
        <v>20</v>
      </c>
      <c r="Z50" s="23">
        <f ca="1">Z48/Y48</f>
        <v>1.8852564631154176</v>
      </c>
    </row>
    <row r="51" spans="4:26" ht="31.5" x14ac:dyDescent="0.25">
      <c r="D51" s="19" t="s">
        <v>21</v>
      </c>
      <c r="F51" s="24">
        <f ca="1">(F50-SQRT(3))/SQRT(3)</f>
        <v>-7.6665643526045241E-2</v>
      </c>
      <c r="I51" s="19" t="s">
        <v>21</v>
      </c>
      <c r="K51" s="24">
        <f ca="1">(K50-SQRT(3))/SQRT(3)</f>
        <v>-1.9407017591643434E-2</v>
      </c>
      <c r="N51" s="19" t="s">
        <v>21</v>
      </c>
      <c r="P51" s="24">
        <f ca="1">(P50-SQRT(3))/SQRT(3)</f>
        <v>6.1547919725415859E-2</v>
      </c>
      <c r="S51" s="19" t="s">
        <v>21</v>
      </c>
      <c r="U51" s="24">
        <f ca="1">(U50-SQRT(3))/SQRT(3)</f>
        <v>-3.990090686388538E-2</v>
      </c>
      <c r="X51" s="19" t="s">
        <v>21</v>
      </c>
      <c r="Z51" s="24">
        <f ca="1">(Z50-SQRT(3))/SQRT(3)</f>
        <v>8.84533264711682E-2</v>
      </c>
    </row>
    <row r="53" spans="4:26" x14ac:dyDescent="0.25">
      <c r="D53" s="2" t="s">
        <v>2</v>
      </c>
    </row>
    <row r="54" spans="4:26" ht="47.25" x14ac:dyDescent="0.25">
      <c r="D54" s="19" t="s">
        <v>27</v>
      </c>
      <c r="F54" s="23">
        <f ca="1">AVERAGE(F50, K50, P50, U50, Z50)</f>
        <v>1.7369101378450023</v>
      </c>
    </row>
    <row r="55" spans="4:26" ht="31.5" x14ac:dyDescent="0.25">
      <c r="D55" s="19" t="s">
        <v>21</v>
      </c>
      <c r="F55" s="24">
        <f ca="1">(F54-SQRT(3))/SQRT(3)</f>
        <v>2.8055356430021034E-3</v>
      </c>
    </row>
    <row r="66" spans="7:7" x14ac:dyDescent="0.25">
      <c r="G66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6"/>
  <sheetViews>
    <sheetView tabSelected="1" showRuler="0" workbookViewId="0">
      <selection activeCell="K5" sqref="K5"/>
    </sheetView>
  </sheetViews>
  <sheetFormatPr defaultColWidth="11" defaultRowHeight="15.75" x14ac:dyDescent="0.25"/>
  <cols>
    <col min="1" max="1" width="17.875" style="2" bestFit="1" customWidth="1"/>
    <col min="2" max="2" width="11" style="2"/>
    <col min="3" max="3" width="7.625" style="2" bestFit="1" customWidth="1"/>
    <col min="4" max="4" width="12.75" style="2" bestFit="1" customWidth="1"/>
    <col min="5" max="5" width="12.125" style="2" bestFit="1" customWidth="1"/>
    <col min="6" max="6" width="12.75" style="2" bestFit="1" customWidth="1"/>
    <col min="7" max="7" width="1.375" style="2" customWidth="1"/>
    <col min="8" max="8" width="3.875" style="2" bestFit="1" customWidth="1"/>
    <col min="9" max="9" width="12.75" style="2" bestFit="1" customWidth="1"/>
    <col min="10" max="10" width="12.125" style="2" bestFit="1" customWidth="1"/>
    <col min="11" max="11" width="12.75" style="2" bestFit="1" customWidth="1"/>
    <col min="12" max="12" width="1.25" style="2" customWidth="1"/>
    <col min="13" max="13" width="3.875" style="2" bestFit="1" customWidth="1"/>
    <col min="14" max="14" width="11.625" style="2" bestFit="1" customWidth="1"/>
    <col min="15" max="15" width="12.125" style="2" bestFit="1" customWidth="1"/>
    <col min="16" max="16" width="12.75" style="2" bestFit="1" customWidth="1"/>
    <col min="17" max="17" width="1.25" style="2" customWidth="1"/>
    <col min="18" max="18" width="3.875" style="2" bestFit="1" customWidth="1"/>
    <col min="19" max="19" width="11.75" style="2" bestFit="1" customWidth="1"/>
    <col min="20" max="20" width="11.375" style="2" bestFit="1" customWidth="1"/>
    <col min="21" max="21" width="11.625" style="2" bestFit="1" customWidth="1"/>
    <col min="22" max="22" width="1" style="2" customWidth="1"/>
    <col min="23" max="23" width="3.875" style="2" bestFit="1" customWidth="1"/>
    <col min="24" max="25" width="11.125" style="2" bestFit="1" customWidth="1"/>
    <col min="26" max="26" width="11.625" style="2" bestFit="1" customWidth="1"/>
    <col min="27" max="16384" width="11" style="2"/>
  </cols>
  <sheetData>
    <row r="1" spans="1:26" x14ac:dyDescent="0.25">
      <c r="A1" s="1" t="s">
        <v>28</v>
      </c>
    </row>
    <row r="2" spans="1:26" x14ac:dyDescent="0.25">
      <c r="A2" s="2" t="s">
        <v>13</v>
      </c>
      <c r="J2" s="2" t="s">
        <v>2</v>
      </c>
    </row>
    <row r="3" spans="1:26" x14ac:dyDescent="0.25">
      <c r="A3" s="2" t="s">
        <v>14</v>
      </c>
      <c r="B3" s="3">
        <v>43237</v>
      </c>
      <c r="J3" s="2" t="s">
        <v>2</v>
      </c>
    </row>
    <row r="4" spans="1:26" x14ac:dyDescent="0.25">
      <c r="A4" s="2" t="s">
        <v>15</v>
      </c>
      <c r="B4" s="3">
        <v>43223</v>
      </c>
      <c r="K4" s="2" t="s">
        <v>2</v>
      </c>
    </row>
    <row r="5" spans="1:26" x14ac:dyDescent="0.25">
      <c r="K5" s="2" t="s">
        <v>2</v>
      </c>
    </row>
    <row r="6" spans="1:26" x14ac:dyDescent="0.25">
      <c r="A6" s="4" t="s">
        <v>3</v>
      </c>
      <c r="B6" s="5"/>
      <c r="C6" s="4" t="s">
        <v>4</v>
      </c>
      <c r="D6" s="5"/>
      <c r="E6" s="6"/>
      <c r="F6" s="7"/>
      <c r="K6" s="2" t="s">
        <v>2</v>
      </c>
    </row>
    <row r="7" spans="1:26" x14ac:dyDescent="0.25">
      <c r="A7" s="8" t="s">
        <v>5</v>
      </c>
      <c r="B7" s="9">
        <v>100</v>
      </c>
      <c r="C7" s="8" t="s">
        <v>6</v>
      </c>
      <c r="D7" s="10">
        <f>1/(B7*1000000)</f>
        <v>1E-8</v>
      </c>
      <c r="E7" s="8" t="s">
        <v>9</v>
      </c>
      <c r="F7" s="11">
        <f>D7/0.000000001</f>
        <v>10</v>
      </c>
    </row>
    <row r="8" spans="1:26" x14ac:dyDescent="0.25">
      <c r="A8" s="8" t="s">
        <v>7</v>
      </c>
      <c r="B8" s="11">
        <v>0</v>
      </c>
      <c r="C8" s="12"/>
      <c r="D8" s="13"/>
    </row>
    <row r="9" spans="1:26" x14ac:dyDescent="0.25">
      <c r="A9" s="8" t="s">
        <v>8</v>
      </c>
      <c r="B9" s="14">
        <v>8.0000000000000002E-13</v>
      </c>
      <c r="C9" s="15"/>
      <c r="D9" s="16"/>
    </row>
    <row r="11" spans="1:26" x14ac:dyDescent="0.25">
      <c r="C11" s="27" t="s">
        <v>22</v>
      </c>
      <c r="D11" s="6"/>
      <c r="E11" s="6"/>
      <c r="F11" s="7"/>
      <c r="H11" s="27" t="s">
        <v>23</v>
      </c>
      <c r="I11" s="6"/>
      <c r="J11" s="6"/>
      <c r="K11" s="7"/>
      <c r="M11" s="27" t="s">
        <v>24</v>
      </c>
      <c r="N11" s="6"/>
      <c r="O11" s="6"/>
      <c r="P11" s="7"/>
      <c r="R11" s="27" t="s">
        <v>25</v>
      </c>
      <c r="S11" s="6"/>
      <c r="T11" s="6"/>
      <c r="U11" s="7"/>
      <c r="W11" s="27" t="s">
        <v>26</v>
      </c>
      <c r="X11" s="6"/>
      <c r="Y11" s="6"/>
      <c r="Z11" s="7"/>
    </row>
    <row r="12" spans="1:26" ht="31.5" x14ac:dyDescent="0.25">
      <c r="C12" s="18" t="s">
        <v>0</v>
      </c>
      <c r="D12" s="19" t="s">
        <v>19</v>
      </c>
      <c r="E12" s="18" t="s">
        <v>11</v>
      </c>
      <c r="F12" s="18" t="s">
        <v>12</v>
      </c>
      <c r="H12" s="18" t="s">
        <v>0</v>
      </c>
      <c r="I12" s="19" t="s">
        <v>19</v>
      </c>
      <c r="J12" s="18" t="s">
        <v>11</v>
      </c>
      <c r="K12" s="18" t="s">
        <v>12</v>
      </c>
      <c r="M12" s="18" t="s">
        <v>0</v>
      </c>
      <c r="N12" s="19" t="s">
        <v>19</v>
      </c>
      <c r="O12" s="18" t="s">
        <v>11</v>
      </c>
      <c r="P12" s="18" t="s">
        <v>12</v>
      </c>
      <c r="R12" s="18" t="s">
        <v>0</v>
      </c>
      <c r="S12" s="19" t="s">
        <v>19</v>
      </c>
      <c r="T12" s="18" t="s">
        <v>11</v>
      </c>
      <c r="U12" s="18" t="s">
        <v>12</v>
      </c>
      <c r="W12" s="18" t="s">
        <v>0</v>
      </c>
      <c r="X12" s="19" t="s">
        <v>19</v>
      </c>
      <c r="Y12" s="18" t="s">
        <v>11</v>
      </c>
      <c r="Z12" s="18" t="s">
        <v>12</v>
      </c>
    </row>
    <row r="13" spans="1:26" x14ac:dyDescent="0.25">
      <c r="C13" s="9">
        <v>0</v>
      </c>
      <c r="D13" s="28">
        <f ca="1">C13*$D$7+NORMINV(RAND(),$B$8,$B$9)</f>
        <v>-1.1384287709977114E-13</v>
      </c>
      <c r="E13" s="29" t="s">
        <v>10</v>
      </c>
      <c r="F13" s="29" t="s">
        <v>10</v>
      </c>
      <c r="G13" s="26"/>
      <c r="H13" s="9">
        <v>0</v>
      </c>
      <c r="I13" s="28">
        <f ca="1">H13*$D$7+NORMINV(RAND(),$B$8,$B$9)</f>
        <v>4.340204593751647E-13</v>
      </c>
      <c r="J13" s="29" t="s">
        <v>10</v>
      </c>
      <c r="K13" s="29" t="s">
        <v>10</v>
      </c>
      <c r="L13" s="26"/>
      <c r="M13" s="9">
        <v>0</v>
      </c>
      <c r="N13" s="28">
        <f ca="1">M13*$D$7+NORMINV(RAND(),$B$8,$B$9)</f>
        <v>-1.181060572471081E-12</v>
      </c>
      <c r="O13" s="29" t="s">
        <v>10</v>
      </c>
      <c r="P13" s="29" t="s">
        <v>10</v>
      </c>
      <c r="Q13" s="26"/>
      <c r="R13" s="9">
        <v>0</v>
      </c>
      <c r="S13" s="28">
        <f ca="1">R13*$D$7+NORMINV(RAND(),$B$8,$B$9)</f>
        <v>1.4829375388184402E-12</v>
      </c>
      <c r="T13" s="29" t="s">
        <v>10</v>
      </c>
      <c r="U13" s="29" t="s">
        <v>10</v>
      </c>
      <c r="W13" s="9">
        <v>0</v>
      </c>
      <c r="X13" s="28">
        <f ca="1">W13*$D$7+NORMINV(RAND(),$B$8,$B$9)</f>
        <v>-9.5712861341608636E-13</v>
      </c>
      <c r="Y13" s="29" t="s">
        <v>10</v>
      </c>
      <c r="Z13" s="29" t="s">
        <v>10</v>
      </c>
    </row>
    <row r="14" spans="1:26" x14ac:dyDescent="0.25">
      <c r="C14" s="9">
        <f>1</f>
        <v>1</v>
      </c>
      <c r="D14" s="28">
        <f t="shared" ref="D14:D77" ca="1" si="0">C14*$D$7+NORMINV(RAND(),$B$8,$B$9)</f>
        <v>9.9990399504938593E-9</v>
      </c>
      <c r="E14" s="29">
        <f t="shared" ref="E14:E45" ca="1" si="1">D14-D13</f>
        <v>9.9991537933709598E-9</v>
      </c>
      <c r="F14" s="29" t="s">
        <v>10</v>
      </c>
      <c r="G14" s="26"/>
      <c r="H14" s="9">
        <f>1</f>
        <v>1</v>
      </c>
      <c r="I14" s="28">
        <f t="shared" ref="I14:I77" ca="1" si="2">H14*$D$7+NORMINV(RAND(),$B$8,$B$9)</f>
        <v>1.0000353115956604E-8</v>
      </c>
      <c r="J14" s="29">
        <f t="shared" ref="J14:J45" ca="1" si="3">I14-I13</f>
        <v>9.9999190954972283E-9</v>
      </c>
      <c r="K14" s="29" t="s">
        <v>10</v>
      </c>
      <c r="L14" s="26"/>
      <c r="M14" s="9">
        <f>1</f>
        <v>1</v>
      </c>
      <c r="N14" s="28">
        <f t="shared" ref="N14:N77" ca="1" si="4">M14*$D$7+NORMINV(RAND(),$B$8,$B$9)</f>
        <v>1.0000290184903097E-8</v>
      </c>
      <c r="O14" s="29">
        <f t="shared" ref="O14:O45" ca="1" si="5">N14-N13</f>
        <v>1.0001471245475569E-8</v>
      </c>
      <c r="P14" s="29" t="s">
        <v>10</v>
      </c>
      <c r="Q14" s="26"/>
      <c r="R14" s="9">
        <f>1</f>
        <v>1</v>
      </c>
      <c r="S14" s="28">
        <f t="shared" ref="S14:S77" ca="1" si="6">R14*$D$7+NORMINV(RAND(),$B$8,$B$9)</f>
        <v>9.9999375403496024E-9</v>
      </c>
      <c r="T14" s="29">
        <f t="shared" ref="T14:T45" ca="1" si="7">S14-S13</f>
        <v>9.9984546028107835E-9</v>
      </c>
      <c r="U14" s="29" t="s">
        <v>10</v>
      </c>
      <c r="W14" s="9">
        <f>1</f>
        <v>1</v>
      </c>
      <c r="X14" s="28">
        <f t="shared" ref="X14:X77" ca="1" si="8">W14*$D$7+NORMINV(RAND(),$B$8,$B$9)</f>
        <v>9.9998883617040152E-9</v>
      </c>
      <c r="Y14" s="29">
        <f t="shared" ref="Y14:Y45" ca="1" si="9">X14-X13</f>
        <v>1.0000845490317431E-8</v>
      </c>
      <c r="Z14" s="29" t="s">
        <v>10</v>
      </c>
    </row>
    <row r="15" spans="1:26" x14ac:dyDescent="0.25">
      <c r="C15" s="9">
        <f>C14+1</f>
        <v>2</v>
      </c>
      <c r="D15" s="28">
        <f t="shared" ca="1" si="0"/>
        <v>1.9999665466925678E-8</v>
      </c>
      <c r="E15" s="29">
        <f t="shared" ca="1" si="1"/>
        <v>1.0000625516431818E-8</v>
      </c>
      <c r="F15" s="29">
        <f t="shared" ref="F15:F46" ca="1" si="10">E15-E14</f>
        <v>1.4717230608584066E-12</v>
      </c>
      <c r="G15" s="26"/>
      <c r="H15" s="9">
        <f>H14+1</f>
        <v>2</v>
      </c>
      <c r="I15" s="28">
        <f t="shared" ca="1" si="2"/>
        <v>2.0000024294667223E-8</v>
      </c>
      <c r="J15" s="29">
        <f t="shared" ca="1" si="3"/>
        <v>9.9996711787106189E-9</v>
      </c>
      <c r="K15" s="29">
        <f t="shared" ref="K15:K46" ca="1" si="11">J15-J14</f>
        <v>-2.4791678660940495E-13</v>
      </c>
      <c r="L15" s="26"/>
      <c r="M15" s="9">
        <f>M14+1</f>
        <v>2</v>
      </c>
      <c r="N15" s="28">
        <f t="shared" ca="1" si="4"/>
        <v>1.9998934745975135E-8</v>
      </c>
      <c r="O15" s="29">
        <f t="shared" ca="1" si="5"/>
        <v>9.9986445610720382E-9</v>
      </c>
      <c r="P15" s="29">
        <f t="shared" ref="P15:P46" ca="1" si="12">O15-O14</f>
        <v>-2.8266844035305009E-12</v>
      </c>
      <c r="Q15" s="26"/>
      <c r="R15" s="9">
        <f>R14+1</f>
        <v>2</v>
      </c>
      <c r="S15" s="28">
        <f t="shared" ca="1" si="6"/>
        <v>1.9999655191884749E-8</v>
      </c>
      <c r="T15" s="29">
        <f t="shared" ca="1" si="7"/>
        <v>9.9997176515351467E-9</v>
      </c>
      <c r="U15" s="29">
        <f t="shared" ref="U15:U46" ca="1" si="13">T15-T14</f>
        <v>1.2630487243632055E-12</v>
      </c>
      <c r="W15" s="9">
        <f>W14+1</f>
        <v>2</v>
      </c>
      <c r="X15" s="28">
        <f t="shared" ca="1" si="8"/>
        <v>1.9999424793936044E-8</v>
      </c>
      <c r="Y15" s="29">
        <f t="shared" ca="1" si="9"/>
        <v>9.9995364322320286E-9</v>
      </c>
      <c r="Z15" s="29">
        <f t="shared" ref="Z15:Z46" ca="1" si="14">Y15-Y14</f>
        <v>-1.3090580854021902E-12</v>
      </c>
    </row>
    <row r="16" spans="1:26" x14ac:dyDescent="0.25">
      <c r="C16" s="9">
        <f t="shared" ref="C16:C79" si="15">C15+1</f>
        <v>3</v>
      </c>
      <c r="D16" s="28">
        <f t="shared" ca="1" si="0"/>
        <v>2.9999477316660587E-8</v>
      </c>
      <c r="E16" s="29">
        <f t="shared" ca="1" si="1"/>
        <v>9.9998118497349091E-9</v>
      </c>
      <c r="F16" s="29">
        <f t="shared" ca="1" si="10"/>
        <v>-8.1366669690913162E-13</v>
      </c>
      <c r="G16" s="26"/>
      <c r="H16" s="9">
        <f t="shared" ref="H16:H79" si="16">H15+1</f>
        <v>3</v>
      </c>
      <c r="I16" s="28">
        <f t="shared" ca="1" si="2"/>
        <v>3.0000178229803196E-8</v>
      </c>
      <c r="J16" s="29">
        <f t="shared" ca="1" si="3"/>
        <v>1.0000153935135974E-8</v>
      </c>
      <c r="K16" s="29">
        <f t="shared" ca="1" si="11"/>
        <v>4.8275642535456827E-13</v>
      </c>
      <c r="L16" s="26"/>
      <c r="M16" s="9">
        <f t="shared" ref="M16:M79" si="17">M15+1</f>
        <v>3</v>
      </c>
      <c r="N16" s="28">
        <f t="shared" ca="1" si="4"/>
        <v>2.999988044725152E-8</v>
      </c>
      <c r="O16" s="29">
        <f t="shared" ca="1" si="5"/>
        <v>1.0000945701276385E-8</v>
      </c>
      <c r="P16" s="29">
        <f t="shared" ca="1" si="12"/>
        <v>2.3011402043466921E-12</v>
      </c>
      <c r="Q16" s="26"/>
      <c r="R16" s="9">
        <f t="shared" ref="R16:R79" si="18">R15+1</f>
        <v>3</v>
      </c>
      <c r="S16" s="28">
        <f t="shared" ca="1" si="6"/>
        <v>3.0000195147454834E-8</v>
      </c>
      <c r="T16" s="29">
        <f t="shared" ca="1" si="7"/>
        <v>1.0000539955570085E-8</v>
      </c>
      <c r="U16" s="29">
        <f t="shared" ca="1" si="13"/>
        <v>8.2230403493813374E-13</v>
      </c>
      <c r="W16" s="9">
        <f t="shared" ref="W16:W79" si="19">W15+1</f>
        <v>3</v>
      </c>
      <c r="X16" s="28">
        <f t="shared" ca="1" si="8"/>
        <v>2.9999258144015876E-8</v>
      </c>
      <c r="Y16" s="29">
        <f t="shared" ca="1" si="9"/>
        <v>9.9998333500798321E-9</v>
      </c>
      <c r="Z16" s="29">
        <f t="shared" ca="1" si="14"/>
        <v>2.9691784780345206E-13</v>
      </c>
    </row>
    <row r="17" spans="3:26" x14ac:dyDescent="0.25">
      <c r="C17" s="9">
        <f t="shared" si="15"/>
        <v>4</v>
      </c>
      <c r="D17" s="28">
        <f t="shared" ca="1" si="0"/>
        <v>3.9999479542927218E-8</v>
      </c>
      <c r="E17" s="29">
        <f t="shared" ca="1" si="1"/>
        <v>1.0000002226266632E-8</v>
      </c>
      <c r="F17" s="29">
        <f t="shared" ca="1" si="10"/>
        <v>1.9037653172248861E-13</v>
      </c>
      <c r="G17" s="26"/>
      <c r="H17" s="9">
        <f t="shared" si="16"/>
        <v>4</v>
      </c>
      <c r="I17" s="28">
        <f t="shared" ca="1" si="2"/>
        <v>4.0001461191168216E-8</v>
      </c>
      <c r="J17" s="29">
        <f t="shared" ca="1" si="3"/>
        <v>1.000128296136502E-8</v>
      </c>
      <c r="K17" s="29">
        <f t="shared" ca="1" si="11"/>
        <v>1.1290262290461244E-12</v>
      </c>
      <c r="L17" s="26"/>
      <c r="M17" s="9">
        <f t="shared" si="17"/>
        <v>4</v>
      </c>
      <c r="N17" s="28">
        <f t="shared" ca="1" si="4"/>
        <v>4.0001092069883565E-8</v>
      </c>
      <c r="O17" s="29">
        <f t="shared" ca="1" si="5"/>
        <v>1.0001211622632045E-8</v>
      </c>
      <c r="P17" s="29">
        <f t="shared" ca="1" si="12"/>
        <v>2.6592135565975283E-13</v>
      </c>
      <c r="Q17" s="26"/>
      <c r="R17" s="9">
        <f t="shared" si="18"/>
        <v>4</v>
      </c>
      <c r="S17" s="28">
        <f t="shared" ca="1" si="6"/>
        <v>3.9999160582039746E-8</v>
      </c>
      <c r="T17" s="29">
        <f t="shared" ca="1" si="7"/>
        <v>9.9989654345849124E-9</v>
      </c>
      <c r="U17" s="29">
        <f t="shared" ca="1" si="13"/>
        <v>-1.574520985172419E-12</v>
      </c>
      <c r="W17" s="9">
        <f t="shared" si="19"/>
        <v>4</v>
      </c>
      <c r="X17" s="28">
        <f t="shared" ca="1" si="8"/>
        <v>4.0000595219685878E-8</v>
      </c>
      <c r="Y17" s="29">
        <f t="shared" ca="1" si="9"/>
        <v>1.0001337075670002E-8</v>
      </c>
      <c r="Z17" s="29">
        <f t="shared" ca="1" si="14"/>
        <v>1.5037255901701992E-12</v>
      </c>
    </row>
    <row r="18" spans="3:26" x14ac:dyDescent="0.25">
      <c r="C18" s="9">
        <f t="shared" si="15"/>
        <v>5</v>
      </c>
      <c r="D18" s="28">
        <f t="shared" ca="1" si="0"/>
        <v>4.9999327152073951E-8</v>
      </c>
      <c r="E18" s="29">
        <f t="shared" ca="1" si="1"/>
        <v>9.9998476091467329E-9</v>
      </c>
      <c r="F18" s="29">
        <f t="shared" ca="1" si="10"/>
        <v>-1.5461711989870886E-13</v>
      </c>
      <c r="G18" s="26"/>
      <c r="H18" s="9">
        <f t="shared" si="16"/>
        <v>5</v>
      </c>
      <c r="I18" s="28">
        <f t="shared" ca="1" si="2"/>
        <v>5.0000866520059035E-8</v>
      </c>
      <c r="J18" s="29">
        <f t="shared" ca="1" si="3"/>
        <v>9.999405328890819E-9</v>
      </c>
      <c r="K18" s="29">
        <f t="shared" ca="1" si="11"/>
        <v>-1.8776324742005963E-12</v>
      </c>
      <c r="L18" s="26"/>
      <c r="M18" s="9">
        <f t="shared" si="17"/>
        <v>5</v>
      </c>
      <c r="N18" s="28">
        <f t="shared" ca="1" si="4"/>
        <v>4.9999227160396699E-8</v>
      </c>
      <c r="O18" s="29">
        <f t="shared" ca="1" si="5"/>
        <v>9.9981350905131347E-9</v>
      </c>
      <c r="P18" s="29">
        <f t="shared" ca="1" si="12"/>
        <v>-3.0765321189099971E-12</v>
      </c>
      <c r="Q18" s="26"/>
      <c r="R18" s="9">
        <f t="shared" si="18"/>
        <v>5</v>
      </c>
      <c r="S18" s="28">
        <f t="shared" ca="1" si="6"/>
        <v>5.0000429826232239E-8</v>
      </c>
      <c r="T18" s="29">
        <f t="shared" ca="1" si="7"/>
        <v>1.0001269244192493E-8</v>
      </c>
      <c r="U18" s="29">
        <f t="shared" ca="1" si="13"/>
        <v>2.303809607580241E-12</v>
      </c>
      <c r="W18" s="9">
        <f t="shared" si="19"/>
        <v>5</v>
      </c>
      <c r="X18" s="28">
        <f t="shared" ca="1" si="8"/>
        <v>4.999965418493758E-8</v>
      </c>
      <c r="Y18" s="29">
        <f t="shared" ca="1" si="9"/>
        <v>9.9990589652517022E-9</v>
      </c>
      <c r="Z18" s="29">
        <f t="shared" ca="1" si="14"/>
        <v>-2.2781104183000387E-12</v>
      </c>
    </row>
    <row r="19" spans="3:26" x14ac:dyDescent="0.25">
      <c r="C19" s="9">
        <f t="shared" si="15"/>
        <v>6</v>
      </c>
      <c r="D19" s="28">
        <f t="shared" ca="1" si="0"/>
        <v>5.9999842746617976E-8</v>
      </c>
      <c r="E19" s="29">
        <f t="shared" ca="1" si="1"/>
        <v>1.0000515594544025E-8</v>
      </c>
      <c r="F19" s="29">
        <f t="shared" ca="1" si="10"/>
        <v>6.6798539729213665E-13</v>
      </c>
      <c r="G19" s="26"/>
      <c r="H19" s="9">
        <f t="shared" si="16"/>
        <v>6</v>
      </c>
      <c r="I19" s="28">
        <f t="shared" ca="1" si="2"/>
        <v>6.0000233254363563E-8</v>
      </c>
      <c r="J19" s="29">
        <f t="shared" ca="1" si="3"/>
        <v>9.9993667343045285E-9</v>
      </c>
      <c r="K19" s="29">
        <f t="shared" ca="1" si="11"/>
        <v>-3.8594586290557702E-14</v>
      </c>
      <c r="L19" s="26"/>
      <c r="M19" s="9">
        <f t="shared" si="17"/>
        <v>6</v>
      </c>
      <c r="N19" s="28">
        <f t="shared" ca="1" si="4"/>
        <v>5.9999149050540806E-8</v>
      </c>
      <c r="O19" s="29">
        <f t="shared" ca="1" si="5"/>
        <v>9.9999218901441067E-9</v>
      </c>
      <c r="P19" s="29">
        <f t="shared" ca="1" si="12"/>
        <v>1.7867996309720479E-12</v>
      </c>
      <c r="Q19" s="26"/>
      <c r="R19" s="9">
        <f t="shared" si="18"/>
        <v>6</v>
      </c>
      <c r="S19" s="28">
        <f t="shared" ca="1" si="6"/>
        <v>6.0000248480125877E-8</v>
      </c>
      <c r="T19" s="29">
        <f t="shared" ca="1" si="7"/>
        <v>9.9998186538936379E-9</v>
      </c>
      <c r="U19" s="29">
        <f t="shared" ca="1" si="13"/>
        <v>-1.4505902988547429E-12</v>
      </c>
      <c r="W19" s="9">
        <f t="shared" si="19"/>
        <v>6</v>
      </c>
      <c r="X19" s="28">
        <f t="shared" ca="1" si="8"/>
        <v>6.000027558636442E-8</v>
      </c>
      <c r="Y19" s="29">
        <f t="shared" ca="1" si="9"/>
        <v>1.000062140142684E-8</v>
      </c>
      <c r="Z19" s="29">
        <f t="shared" ca="1" si="14"/>
        <v>1.5624361751377908E-12</v>
      </c>
    </row>
    <row r="20" spans="3:26" x14ac:dyDescent="0.25">
      <c r="C20" s="9">
        <f t="shared" si="15"/>
        <v>7</v>
      </c>
      <c r="D20" s="28">
        <f t="shared" ca="1" si="0"/>
        <v>6.999963742640987E-8</v>
      </c>
      <c r="E20" s="29">
        <f t="shared" ca="1" si="1"/>
        <v>9.9997946797918942E-9</v>
      </c>
      <c r="F20" s="29">
        <f t="shared" ca="1" si="10"/>
        <v>-7.2091475213079617E-13</v>
      </c>
      <c r="G20" s="26"/>
      <c r="H20" s="9">
        <f t="shared" si="16"/>
        <v>7</v>
      </c>
      <c r="I20" s="28">
        <f t="shared" ca="1" si="2"/>
        <v>7.0000071772907437E-8</v>
      </c>
      <c r="J20" s="29">
        <f t="shared" ca="1" si="3"/>
        <v>9.999838518543874E-9</v>
      </c>
      <c r="K20" s="29">
        <f t="shared" ca="1" si="11"/>
        <v>4.71784239345481E-13</v>
      </c>
      <c r="L20" s="26"/>
      <c r="M20" s="9">
        <f t="shared" si="17"/>
        <v>7</v>
      </c>
      <c r="N20" s="28">
        <f t="shared" ca="1" si="4"/>
        <v>7.0000019870730806E-8</v>
      </c>
      <c r="O20" s="29">
        <f t="shared" ca="1" si="5"/>
        <v>1.000087082019E-8</v>
      </c>
      <c r="P20" s="29">
        <f t="shared" ca="1" si="12"/>
        <v>9.4893004589288196E-13</v>
      </c>
      <c r="Q20" s="26"/>
      <c r="R20" s="9">
        <f t="shared" si="18"/>
        <v>7</v>
      </c>
      <c r="S20" s="28">
        <f t="shared" ca="1" si="6"/>
        <v>7.0000095209337343E-8</v>
      </c>
      <c r="T20" s="29">
        <f t="shared" ca="1" si="7"/>
        <v>9.9998467292114658E-9</v>
      </c>
      <c r="U20" s="29">
        <f t="shared" ca="1" si="13"/>
        <v>2.8075317827870868E-14</v>
      </c>
      <c r="W20" s="9">
        <f t="shared" si="19"/>
        <v>7</v>
      </c>
      <c r="X20" s="28">
        <f t="shared" ca="1" si="8"/>
        <v>6.9999346087473914E-8</v>
      </c>
      <c r="Y20" s="29">
        <f t="shared" ca="1" si="9"/>
        <v>9.9990705011094941E-9</v>
      </c>
      <c r="Z20" s="29">
        <f t="shared" ca="1" si="14"/>
        <v>-1.550900317345916E-12</v>
      </c>
    </row>
    <row r="21" spans="3:26" x14ac:dyDescent="0.25">
      <c r="C21" s="9">
        <f t="shared" si="15"/>
        <v>8</v>
      </c>
      <c r="D21" s="28">
        <f t="shared" ca="1" si="0"/>
        <v>7.9999860572400047E-8</v>
      </c>
      <c r="E21" s="29">
        <f t="shared" ca="1" si="1"/>
        <v>1.0000223145990177E-8</v>
      </c>
      <c r="F21" s="29">
        <f t="shared" ca="1" si="10"/>
        <v>4.2846619828263604E-13</v>
      </c>
      <c r="G21" s="26"/>
      <c r="H21" s="9">
        <f t="shared" si="16"/>
        <v>8</v>
      </c>
      <c r="I21" s="28">
        <f t="shared" ca="1" si="2"/>
        <v>8.0000853001500663E-8</v>
      </c>
      <c r="J21" s="29">
        <f t="shared" ca="1" si="3"/>
        <v>1.0000781228593226E-8</v>
      </c>
      <c r="K21" s="29">
        <f t="shared" ca="1" si="11"/>
        <v>9.4271004935215376E-13</v>
      </c>
      <c r="L21" s="26"/>
      <c r="M21" s="9">
        <f t="shared" si="17"/>
        <v>8</v>
      </c>
      <c r="N21" s="28">
        <f t="shared" ca="1" si="4"/>
        <v>7.9998963784582808E-8</v>
      </c>
      <c r="O21" s="29">
        <f t="shared" ca="1" si="5"/>
        <v>9.9989439138520023E-9</v>
      </c>
      <c r="P21" s="29">
        <f t="shared" ca="1" si="12"/>
        <v>-1.9269063379972921E-12</v>
      </c>
      <c r="Q21" s="26"/>
      <c r="R21" s="9">
        <f t="shared" si="18"/>
        <v>8</v>
      </c>
      <c r="S21" s="28">
        <f t="shared" ca="1" si="6"/>
        <v>7.9999567904475631E-8</v>
      </c>
      <c r="T21" s="29">
        <f t="shared" ca="1" si="7"/>
        <v>9.9994726951382882E-9</v>
      </c>
      <c r="U21" s="29">
        <f t="shared" ca="1" si="13"/>
        <v>-3.7403407317757662E-13</v>
      </c>
      <c r="W21" s="9">
        <f t="shared" si="19"/>
        <v>8</v>
      </c>
      <c r="X21" s="28">
        <f t="shared" ca="1" si="8"/>
        <v>7.9999785449045163E-8</v>
      </c>
      <c r="Y21" s="29">
        <f t="shared" ca="1" si="9"/>
        <v>1.0000439361571248E-8</v>
      </c>
      <c r="Z21" s="29">
        <f t="shared" ca="1" si="14"/>
        <v>1.3688604617539883E-12</v>
      </c>
    </row>
    <row r="22" spans="3:26" x14ac:dyDescent="0.25">
      <c r="C22" s="9">
        <f t="shared" si="15"/>
        <v>9</v>
      </c>
      <c r="D22" s="28">
        <f t="shared" ca="1" si="0"/>
        <v>9.0000045129093978E-8</v>
      </c>
      <c r="E22" s="29">
        <f t="shared" ca="1" si="1"/>
        <v>1.0000184556693931E-8</v>
      </c>
      <c r="F22" s="29">
        <f t="shared" ca="1" si="10"/>
        <v>-3.8589296245547298E-14</v>
      </c>
      <c r="G22" s="26"/>
      <c r="H22" s="9">
        <f t="shared" si="16"/>
        <v>9</v>
      </c>
      <c r="I22" s="28">
        <f t="shared" ca="1" si="2"/>
        <v>9.000024394465276E-8</v>
      </c>
      <c r="J22" s="29">
        <f t="shared" ca="1" si="3"/>
        <v>9.9993909431520964E-9</v>
      </c>
      <c r="K22" s="29">
        <f t="shared" ca="1" si="11"/>
        <v>-1.3902854411296927E-12</v>
      </c>
      <c r="L22" s="26"/>
      <c r="M22" s="9">
        <f t="shared" si="17"/>
        <v>9</v>
      </c>
      <c r="N22" s="28">
        <f t="shared" ca="1" si="4"/>
        <v>8.9998724196047339E-8</v>
      </c>
      <c r="O22" s="29">
        <f t="shared" ca="1" si="5"/>
        <v>9.9997604114645313E-9</v>
      </c>
      <c r="P22" s="29">
        <f t="shared" ca="1" si="12"/>
        <v>8.1649761252899236E-13</v>
      </c>
      <c r="Q22" s="26"/>
      <c r="R22" s="9">
        <f t="shared" si="18"/>
        <v>9</v>
      </c>
      <c r="S22" s="28">
        <f t="shared" ca="1" si="6"/>
        <v>8.9999408715264328E-8</v>
      </c>
      <c r="T22" s="29">
        <f t="shared" ca="1" si="7"/>
        <v>9.9998408107886974E-9</v>
      </c>
      <c r="U22" s="29">
        <f t="shared" ca="1" si="13"/>
        <v>3.681156504092708E-13</v>
      </c>
      <c r="W22" s="9">
        <f t="shared" si="19"/>
        <v>9</v>
      </c>
      <c r="X22" s="28">
        <f t="shared" ca="1" si="8"/>
        <v>8.9999550061832168E-8</v>
      </c>
      <c r="Y22" s="29">
        <f t="shared" ca="1" si="9"/>
        <v>9.9997646127870059E-9</v>
      </c>
      <c r="Z22" s="29">
        <f t="shared" ca="1" si="14"/>
        <v>-6.7474878424221967E-13</v>
      </c>
    </row>
    <row r="23" spans="3:26" x14ac:dyDescent="0.25">
      <c r="C23" s="9">
        <f t="shared" si="15"/>
        <v>10</v>
      </c>
      <c r="D23" s="28">
        <f t="shared" ca="1" si="0"/>
        <v>9.9999247659423901E-8</v>
      </c>
      <c r="E23" s="29">
        <f t="shared" ca="1" si="1"/>
        <v>9.9992025303299229E-9</v>
      </c>
      <c r="F23" s="29">
        <f t="shared" ca="1" si="10"/>
        <v>-9.8202636400837589E-13</v>
      </c>
      <c r="G23" s="26"/>
      <c r="H23" s="9">
        <f t="shared" si="16"/>
        <v>10</v>
      </c>
      <c r="I23" s="28">
        <f t="shared" ca="1" si="2"/>
        <v>9.9998393093806188E-8</v>
      </c>
      <c r="J23" s="29">
        <f t="shared" ca="1" si="3"/>
        <v>9.9981491491534286E-9</v>
      </c>
      <c r="K23" s="29">
        <f t="shared" ca="1" si="11"/>
        <v>-1.2417939986678018E-12</v>
      </c>
      <c r="L23" s="26"/>
      <c r="M23" s="9">
        <f t="shared" si="17"/>
        <v>10</v>
      </c>
      <c r="N23" s="28">
        <f t="shared" ca="1" si="4"/>
        <v>1.0000030278890241E-7</v>
      </c>
      <c r="O23" s="29">
        <f t="shared" ca="1" si="5"/>
        <v>1.0001578592855066E-8</v>
      </c>
      <c r="P23" s="29">
        <f t="shared" ca="1" si="12"/>
        <v>1.8181813905345111E-12</v>
      </c>
      <c r="Q23" s="26"/>
      <c r="R23" s="9">
        <f t="shared" si="18"/>
        <v>10</v>
      </c>
      <c r="S23" s="28">
        <f t="shared" ca="1" si="6"/>
        <v>9.9999901137801574E-8</v>
      </c>
      <c r="T23" s="29">
        <f t="shared" ca="1" si="7"/>
        <v>1.0000492422537246E-8</v>
      </c>
      <c r="U23" s="29">
        <f t="shared" ca="1" si="13"/>
        <v>6.5161174854807234E-13</v>
      </c>
      <c r="W23" s="9">
        <f t="shared" si="19"/>
        <v>10</v>
      </c>
      <c r="X23" s="28">
        <f t="shared" ca="1" si="8"/>
        <v>9.9999361419888705E-8</v>
      </c>
      <c r="Y23" s="29">
        <f t="shared" ca="1" si="9"/>
        <v>9.9998113580565361E-9</v>
      </c>
      <c r="Z23" s="29">
        <f t="shared" ca="1" si="14"/>
        <v>4.6745269530279586E-14</v>
      </c>
    </row>
    <row r="24" spans="3:26" x14ac:dyDescent="0.25">
      <c r="C24" s="9">
        <f t="shared" si="15"/>
        <v>11</v>
      </c>
      <c r="D24" s="28">
        <f t="shared" ca="1" si="0"/>
        <v>1.0999831193487726E-7</v>
      </c>
      <c r="E24" s="29">
        <f t="shared" ca="1" si="1"/>
        <v>9.9990642754533571E-9</v>
      </c>
      <c r="F24" s="29">
        <f t="shared" ca="1" si="10"/>
        <v>-1.3825487656577589E-13</v>
      </c>
      <c r="G24" s="26"/>
      <c r="H24" s="9">
        <f t="shared" si="16"/>
        <v>11</v>
      </c>
      <c r="I24" s="28">
        <f t="shared" ca="1" si="2"/>
        <v>1.1000017226940695E-7</v>
      </c>
      <c r="J24" s="29">
        <f t="shared" ca="1" si="3"/>
        <v>1.0001779175600761E-8</v>
      </c>
      <c r="K24" s="29">
        <f t="shared" ca="1" si="11"/>
        <v>3.6300264473323155E-12</v>
      </c>
      <c r="L24" s="26"/>
      <c r="M24" s="9">
        <f t="shared" si="17"/>
        <v>11</v>
      </c>
      <c r="N24" s="28">
        <f t="shared" ca="1" si="4"/>
        <v>1.1000104020769196E-7</v>
      </c>
      <c r="O24" s="29">
        <f t="shared" ca="1" si="5"/>
        <v>1.000073741878955E-8</v>
      </c>
      <c r="P24" s="29">
        <f t="shared" ca="1" si="12"/>
        <v>-8.4117406551558634E-13</v>
      </c>
      <c r="Q24" s="26"/>
      <c r="R24" s="9">
        <f t="shared" si="18"/>
        <v>11</v>
      </c>
      <c r="S24" s="28">
        <f t="shared" ca="1" si="6"/>
        <v>1.0999967770057433E-7</v>
      </c>
      <c r="T24" s="29">
        <f t="shared" ca="1" si="7"/>
        <v>9.9997765627727582E-9</v>
      </c>
      <c r="U24" s="29">
        <f t="shared" ca="1" si="13"/>
        <v>-7.1585976448734586E-13</v>
      </c>
      <c r="W24" s="9">
        <f t="shared" si="19"/>
        <v>11</v>
      </c>
      <c r="X24" s="28">
        <f t="shared" ca="1" si="8"/>
        <v>1.1000084566120366E-7</v>
      </c>
      <c r="Y24" s="29">
        <f t="shared" ca="1" si="9"/>
        <v>1.0001484241314955E-8</v>
      </c>
      <c r="Z24" s="29">
        <f t="shared" ca="1" si="14"/>
        <v>1.6728832584191811E-12</v>
      </c>
    </row>
    <row r="25" spans="3:26" x14ac:dyDescent="0.25">
      <c r="C25" s="9">
        <f t="shared" si="15"/>
        <v>12</v>
      </c>
      <c r="D25" s="28">
        <f t="shared" ca="1" si="0"/>
        <v>1.200004114478882E-7</v>
      </c>
      <c r="E25" s="29">
        <f t="shared" ca="1" si="1"/>
        <v>1.0002099513010945E-8</v>
      </c>
      <c r="F25" s="29">
        <f t="shared" ca="1" si="10"/>
        <v>3.0352375575878527E-12</v>
      </c>
      <c r="G25" s="26"/>
      <c r="H25" s="9">
        <f t="shared" si="16"/>
        <v>12</v>
      </c>
      <c r="I25" s="28">
        <f t="shared" ca="1" si="2"/>
        <v>1.2000028338963673E-7</v>
      </c>
      <c r="J25" s="29">
        <f t="shared" ca="1" si="3"/>
        <v>1.0000111120229778E-8</v>
      </c>
      <c r="K25" s="29">
        <f t="shared" ca="1" si="11"/>
        <v>-1.6680553709828283E-12</v>
      </c>
      <c r="L25" s="26"/>
      <c r="M25" s="9">
        <f t="shared" si="17"/>
        <v>12</v>
      </c>
      <c r="N25" s="28">
        <f t="shared" ca="1" si="4"/>
        <v>1.2000071796161975E-7</v>
      </c>
      <c r="O25" s="29">
        <f t="shared" ca="1" si="5"/>
        <v>9.9996777539277903E-9</v>
      </c>
      <c r="P25" s="29">
        <f t="shared" ca="1" si="12"/>
        <v>-1.0596648617599746E-12</v>
      </c>
      <c r="Q25" s="26"/>
      <c r="R25" s="9">
        <f t="shared" si="18"/>
        <v>12</v>
      </c>
      <c r="S25" s="28">
        <f t="shared" ca="1" si="6"/>
        <v>1.2000062222495561E-7</v>
      </c>
      <c r="T25" s="29">
        <f t="shared" ca="1" si="7"/>
        <v>1.0000944524381283E-8</v>
      </c>
      <c r="U25" s="29">
        <f t="shared" ca="1" si="13"/>
        <v>1.1679616085245812E-12</v>
      </c>
      <c r="W25" s="9">
        <f t="shared" si="19"/>
        <v>12</v>
      </c>
      <c r="X25" s="28">
        <f t="shared" ca="1" si="8"/>
        <v>1.1999886694958905E-7</v>
      </c>
      <c r="Y25" s="29">
        <f t="shared" ca="1" si="9"/>
        <v>9.9980212883853947E-9</v>
      </c>
      <c r="Z25" s="29">
        <f t="shared" ca="1" si="14"/>
        <v>-3.4629529295606583E-12</v>
      </c>
    </row>
    <row r="26" spans="3:26" x14ac:dyDescent="0.25">
      <c r="C26" s="9">
        <f t="shared" si="15"/>
        <v>13</v>
      </c>
      <c r="D26" s="28">
        <f t="shared" ca="1" si="0"/>
        <v>1.3000012850124158E-7</v>
      </c>
      <c r="E26" s="29">
        <f t="shared" ca="1" si="1"/>
        <v>9.9997170533533771E-9</v>
      </c>
      <c r="F26" s="29">
        <f t="shared" ca="1" si="10"/>
        <v>-2.3824596575678485E-12</v>
      </c>
      <c r="G26" s="26"/>
      <c r="H26" s="9">
        <f t="shared" si="16"/>
        <v>13</v>
      </c>
      <c r="I26" s="28">
        <f t="shared" ca="1" si="2"/>
        <v>1.3000103470057017E-7</v>
      </c>
      <c r="J26" s="29">
        <f t="shared" ca="1" si="3"/>
        <v>1.0000751310933442E-8</v>
      </c>
      <c r="K26" s="29">
        <f t="shared" ca="1" si="11"/>
        <v>6.4019070366344795E-13</v>
      </c>
      <c r="L26" s="26"/>
      <c r="M26" s="9">
        <f t="shared" si="17"/>
        <v>13</v>
      </c>
      <c r="N26" s="28">
        <f t="shared" ca="1" si="4"/>
        <v>1.2999951422606985E-7</v>
      </c>
      <c r="O26" s="29">
        <f t="shared" ca="1" si="5"/>
        <v>9.998796264450102E-9</v>
      </c>
      <c r="P26" s="29">
        <f t="shared" ca="1" si="12"/>
        <v>-8.8148947768830045E-13</v>
      </c>
      <c r="Q26" s="26"/>
      <c r="R26" s="9">
        <f t="shared" si="18"/>
        <v>13</v>
      </c>
      <c r="S26" s="28">
        <f t="shared" ca="1" si="6"/>
        <v>1.299999451366642E-7</v>
      </c>
      <c r="T26" s="29">
        <f t="shared" ca="1" si="7"/>
        <v>9.9993229117085838E-9</v>
      </c>
      <c r="U26" s="29">
        <f t="shared" ca="1" si="13"/>
        <v>-1.6216126726989107E-12</v>
      </c>
      <c r="W26" s="9">
        <f t="shared" si="19"/>
        <v>13</v>
      </c>
      <c r="X26" s="28">
        <f t="shared" ca="1" si="8"/>
        <v>1.2999860229541138E-7</v>
      </c>
      <c r="Y26" s="29">
        <f t="shared" ca="1" si="9"/>
        <v>9.9997353458223254E-9</v>
      </c>
      <c r="Z26" s="29">
        <f t="shared" ca="1" si="14"/>
        <v>1.7140574369307024E-12</v>
      </c>
    </row>
    <row r="27" spans="3:26" x14ac:dyDescent="0.25">
      <c r="C27" s="9">
        <f t="shared" si="15"/>
        <v>14</v>
      </c>
      <c r="D27" s="28">
        <f t="shared" ca="1" si="0"/>
        <v>1.3999991841522852E-7</v>
      </c>
      <c r="E27" s="29">
        <f t="shared" ca="1" si="1"/>
        <v>9.9997899139869436E-9</v>
      </c>
      <c r="F27" s="29">
        <f t="shared" ca="1" si="10"/>
        <v>7.2860633566481658E-14</v>
      </c>
      <c r="G27" s="26"/>
      <c r="H27" s="9">
        <f t="shared" si="16"/>
        <v>14</v>
      </c>
      <c r="I27" s="28">
        <f t="shared" ca="1" si="2"/>
        <v>1.4000053940979979E-7</v>
      </c>
      <c r="J27" s="29">
        <f t="shared" ca="1" si="3"/>
        <v>9.9995047092296179E-9</v>
      </c>
      <c r="K27" s="29">
        <f t="shared" ca="1" si="11"/>
        <v>-1.2466017038236506E-12</v>
      </c>
      <c r="L27" s="26"/>
      <c r="M27" s="9">
        <f t="shared" si="17"/>
        <v>14</v>
      </c>
      <c r="N27" s="28">
        <f t="shared" ca="1" si="4"/>
        <v>1.4000013623381677E-7</v>
      </c>
      <c r="O27" s="29">
        <f t="shared" ca="1" si="5"/>
        <v>1.0000622007746927E-8</v>
      </c>
      <c r="P27" s="29">
        <f t="shared" ca="1" si="12"/>
        <v>1.8257432968249352E-12</v>
      </c>
      <c r="Q27" s="26"/>
      <c r="R27" s="9">
        <f t="shared" si="18"/>
        <v>14</v>
      </c>
      <c r="S27" s="28">
        <f t="shared" ca="1" si="6"/>
        <v>1.4000074334744667E-7</v>
      </c>
      <c r="T27" s="29">
        <f t="shared" ca="1" si="7"/>
        <v>1.0000798210782475E-8</v>
      </c>
      <c r="U27" s="29">
        <f t="shared" ca="1" si="13"/>
        <v>1.4752990738906852E-12</v>
      </c>
      <c r="W27" s="9">
        <f t="shared" si="19"/>
        <v>14</v>
      </c>
      <c r="X27" s="28">
        <f t="shared" ca="1" si="8"/>
        <v>1.3999883176232034E-7</v>
      </c>
      <c r="Y27" s="29">
        <f t="shared" ca="1" si="9"/>
        <v>1.0000229466908959E-8</v>
      </c>
      <c r="Z27" s="29">
        <f t="shared" ca="1" si="14"/>
        <v>4.9412108663409956E-13</v>
      </c>
    </row>
    <row r="28" spans="3:26" x14ac:dyDescent="0.25">
      <c r="C28" s="9">
        <f t="shared" si="15"/>
        <v>15</v>
      </c>
      <c r="D28" s="28">
        <f t="shared" ca="1" si="0"/>
        <v>1.5000082809425913E-7</v>
      </c>
      <c r="E28" s="29">
        <f t="shared" ca="1" si="1"/>
        <v>1.0000909679030605E-8</v>
      </c>
      <c r="F28" s="29">
        <f t="shared" ca="1" si="10"/>
        <v>1.1197650436612602E-12</v>
      </c>
      <c r="G28" s="26"/>
      <c r="H28" s="9">
        <f t="shared" si="16"/>
        <v>15</v>
      </c>
      <c r="I28" s="28">
        <f t="shared" ca="1" si="2"/>
        <v>1.4999953956191029E-7</v>
      </c>
      <c r="J28" s="29">
        <f t="shared" ca="1" si="3"/>
        <v>9.9990001521105033E-9</v>
      </c>
      <c r="K28" s="29">
        <f t="shared" ca="1" si="11"/>
        <v>-5.0455711911458851E-13</v>
      </c>
      <c r="L28" s="26"/>
      <c r="M28" s="9">
        <f t="shared" si="17"/>
        <v>15</v>
      </c>
      <c r="N28" s="28">
        <f t="shared" ca="1" si="4"/>
        <v>1.4999897595284325E-7</v>
      </c>
      <c r="O28" s="29">
        <f t="shared" ca="1" si="5"/>
        <v>9.9988397190264768E-9</v>
      </c>
      <c r="P28" s="29">
        <f t="shared" ca="1" si="12"/>
        <v>-1.7822887204500621E-12</v>
      </c>
      <c r="Q28" s="26"/>
      <c r="R28" s="9">
        <f t="shared" si="18"/>
        <v>15</v>
      </c>
      <c r="S28" s="28">
        <f t="shared" ca="1" si="6"/>
        <v>1.5000088417049068E-7</v>
      </c>
      <c r="T28" s="29">
        <f t="shared" ca="1" si="7"/>
        <v>1.000014082304401E-8</v>
      </c>
      <c r="U28" s="29">
        <f t="shared" ca="1" si="13"/>
        <v>-6.5738773846466283E-13</v>
      </c>
      <c r="W28" s="9">
        <f t="shared" si="19"/>
        <v>15</v>
      </c>
      <c r="X28" s="28">
        <f t="shared" ca="1" si="8"/>
        <v>1.5000003266104056E-7</v>
      </c>
      <c r="Y28" s="29">
        <f t="shared" ca="1" si="9"/>
        <v>1.0001200898720217E-8</v>
      </c>
      <c r="Z28" s="29">
        <f t="shared" ca="1" si="14"/>
        <v>9.714318112573371E-13</v>
      </c>
    </row>
    <row r="29" spans="3:26" x14ac:dyDescent="0.25">
      <c r="C29" s="9">
        <f t="shared" si="15"/>
        <v>16</v>
      </c>
      <c r="D29" s="28">
        <f t="shared" ca="1" si="0"/>
        <v>1.5999898988087717E-7</v>
      </c>
      <c r="E29" s="29">
        <f t="shared" ca="1" si="1"/>
        <v>9.9981617866180407E-9</v>
      </c>
      <c r="F29" s="29">
        <f t="shared" ca="1" si="10"/>
        <v>-2.7478924125642031E-12</v>
      </c>
      <c r="G29" s="26"/>
      <c r="H29" s="9">
        <f t="shared" si="16"/>
        <v>16</v>
      </c>
      <c r="I29" s="28">
        <f t="shared" ca="1" si="2"/>
        <v>1.600004794309396E-7</v>
      </c>
      <c r="J29" s="29">
        <f t="shared" ca="1" si="3"/>
        <v>1.0000939869029309E-8</v>
      </c>
      <c r="K29" s="29">
        <f t="shared" ca="1" si="11"/>
        <v>1.9397169188060772E-12</v>
      </c>
      <c r="L29" s="26"/>
      <c r="M29" s="9">
        <f t="shared" si="17"/>
        <v>16</v>
      </c>
      <c r="N29" s="28">
        <f t="shared" ca="1" si="4"/>
        <v>1.6000034913403134E-7</v>
      </c>
      <c r="O29" s="29">
        <f t="shared" ca="1" si="5"/>
        <v>1.0001373181188091E-8</v>
      </c>
      <c r="P29" s="29">
        <f t="shared" ca="1" si="12"/>
        <v>2.5334621616141199E-12</v>
      </c>
      <c r="Q29" s="26"/>
      <c r="R29" s="9">
        <f t="shared" si="18"/>
        <v>16</v>
      </c>
      <c r="S29" s="28">
        <f t="shared" ca="1" si="6"/>
        <v>1.5999923001718761E-7</v>
      </c>
      <c r="T29" s="29">
        <f t="shared" ca="1" si="7"/>
        <v>9.9983458466969287E-9</v>
      </c>
      <c r="U29" s="29">
        <f t="shared" ca="1" si="13"/>
        <v>-1.7949763470811894E-12</v>
      </c>
      <c r="W29" s="9">
        <f t="shared" si="19"/>
        <v>16</v>
      </c>
      <c r="X29" s="28">
        <f t="shared" ca="1" si="8"/>
        <v>1.6000042914086671E-7</v>
      </c>
      <c r="Y29" s="29">
        <f t="shared" ca="1" si="9"/>
        <v>1.0000396479826156E-8</v>
      </c>
      <c r="Z29" s="29">
        <f t="shared" ca="1" si="14"/>
        <v>-8.044188940608445E-13</v>
      </c>
    </row>
    <row r="30" spans="3:26" x14ac:dyDescent="0.25">
      <c r="C30" s="9">
        <f t="shared" si="15"/>
        <v>17</v>
      </c>
      <c r="D30" s="28">
        <f t="shared" ca="1" si="0"/>
        <v>1.7000130767861338E-7</v>
      </c>
      <c r="E30" s="29">
        <f t="shared" ca="1" si="1"/>
        <v>1.000231779773621E-8</v>
      </c>
      <c r="F30" s="29">
        <f t="shared" ca="1" si="10"/>
        <v>4.156011118169025E-12</v>
      </c>
      <c r="G30" s="26"/>
      <c r="H30" s="9">
        <f t="shared" si="16"/>
        <v>17</v>
      </c>
      <c r="I30" s="28">
        <f t="shared" ca="1" si="2"/>
        <v>1.6999932650841279E-7</v>
      </c>
      <c r="J30" s="29">
        <f t="shared" ca="1" si="3"/>
        <v>9.9988470774731902E-9</v>
      </c>
      <c r="K30" s="29">
        <f t="shared" ca="1" si="11"/>
        <v>-2.0927915561192173E-12</v>
      </c>
      <c r="L30" s="26"/>
      <c r="M30" s="9">
        <f t="shared" si="17"/>
        <v>17</v>
      </c>
      <c r="N30" s="28">
        <f t="shared" ca="1" si="4"/>
        <v>1.699998390269603E-7</v>
      </c>
      <c r="O30" s="29">
        <f t="shared" ca="1" si="5"/>
        <v>9.9994898929289604E-9</v>
      </c>
      <c r="P30" s="29">
        <f t="shared" ca="1" si="12"/>
        <v>-1.8832882591305431E-12</v>
      </c>
      <c r="Q30" s="26"/>
      <c r="R30" s="9">
        <f t="shared" si="18"/>
        <v>17</v>
      </c>
      <c r="S30" s="28">
        <f t="shared" ca="1" si="6"/>
        <v>1.6999948234951921E-7</v>
      </c>
      <c r="T30" s="29">
        <f t="shared" ca="1" si="7"/>
        <v>1.0000252332331601E-8</v>
      </c>
      <c r="U30" s="29">
        <f t="shared" ca="1" si="13"/>
        <v>1.906485634672526E-12</v>
      </c>
      <c r="W30" s="9">
        <f t="shared" si="19"/>
        <v>17</v>
      </c>
      <c r="X30" s="28">
        <f t="shared" ca="1" si="8"/>
        <v>1.6999964082424763E-7</v>
      </c>
      <c r="Y30" s="29">
        <f t="shared" ca="1" si="9"/>
        <v>9.9992116833809211E-9</v>
      </c>
      <c r="Z30" s="29">
        <f t="shared" ca="1" si="14"/>
        <v>-1.1847964452348168E-12</v>
      </c>
    </row>
    <row r="31" spans="3:26" x14ac:dyDescent="0.25">
      <c r="C31" s="9">
        <f t="shared" si="15"/>
        <v>18</v>
      </c>
      <c r="D31" s="28">
        <f t="shared" ca="1" si="0"/>
        <v>1.8000125922792583E-7</v>
      </c>
      <c r="E31" s="29">
        <f t="shared" ca="1" si="1"/>
        <v>9.9999515493124513E-9</v>
      </c>
      <c r="F31" s="29">
        <f t="shared" ca="1" si="10"/>
        <v>-2.3662484237584429E-12</v>
      </c>
      <c r="G31" s="26"/>
      <c r="H31" s="9">
        <f t="shared" si="16"/>
        <v>18</v>
      </c>
      <c r="I31" s="28">
        <f t="shared" ca="1" si="2"/>
        <v>1.7999922726258079E-7</v>
      </c>
      <c r="J31" s="29">
        <f t="shared" ca="1" si="3"/>
        <v>9.9999007541680051E-9</v>
      </c>
      <c r="K31" s="29">
        <f t="shared" ca="1" si="11"/>
        <v>1.0536766948149525E-12</v>
      </c>
      <c r="L31" s="26"/>
      <c r="M31" s="9">
        <f t="shared" si="17"/>
        <v>18</v>
      </c>
      <c r="N31" s="28">
        <f t="shared" ca="1" si="4"/>
        <v>1.8000031936042243E-7</v>
      </c>
      <c r="O31" s="29">
        <f t="shared" ca="1" si="5"/>
        <v>1.0000480333462132E-8</v>
      </c>
      <c r="P31" s="29">
        <f t="shared" ca="1" si="12"/>
        <v>9.9044053317157779E-13</v>
      </c>
      <c r="Q31" s="26"/>
      <c r="R31" s="9">
        <f t="shared" si="18"/>
        <v>18</v>
      </c>
      <c r="S31" s="28">
        <f t="shared" ca="1" si="6"/>
        <v>1.7999897799612021E-7</v>
      </c>
      <c r="T31" s="29">
        <f t="shared" ca="1" si="7"/>
        <v>9.9994956466010014E-9</v>
      </c>
      <c r="U31" s="29">
        <f t="shared" ca="1" si="13"/>
        <v>-7.5668573059975227E-13</v>
      </c>
      <c r="W31" s="9">
        <f t="shared" si="19"/>
        <v>18</v>
      </c>
      <c r="X31" s="28">
        <f t="shared" ca="1" si="8"/>
        <v>1.7999884277949804E-7</v>
      </c>
      <c r="Y31" s="29">
        <f t="shared" ca="1" si="9"/>
        <v>9.999201955250403E-9</v>
      </c>
      <c r="Z31" s="29">
        <f t="shared" ca="1" si="14"/>
        <v>-9.7281305181726846E-15</v>
      </c>
    </row>
    <row r="32" spans="3:26" x14ac:dyDescent="0.25">
      <c r="C32" s="9">
        <f t="shared" si="15"/>
        <v>19</v>
      </c>
      <c r="D32" s="28">
        <f t="shared" ca="1" si="0"/>
        <v>1.8999994415470746E-7</v>
      </c>
      <c r="E32" s="29">
        <f t="shared" ca="1" si="1"/>
        <v>9.9986849267816295E-9</v>
      </c>
      <c r="F32" s="29">
        <f t="shared" ca="1" si="10"/>
        <v>-1.2666225308217169E-12</v>
      </c>
      <c r="G32" s="26"/>
      <c r="H32" s="9">
        <f t="shared" si="16"/>
        <v>19</v>
      </c>
      <c r="I32" s="28">
        <f t="shared" ca="1" si="2"/>
        <v>1.900003449730933E-7</v>
      </c>
      <c r="J32" s="29">
        <f t="shared" ca="1" si="3"/>
        <v>1.0001117710512504E-8</v>
      </c>
      <c r="K32" s="29">
        <f t="shared" ca="1" si="11"/>
        <v>1.2169563444984403E-12</v>
      </c>
      <c r="L32" s="26"/>
      <c r="M32" s="9">
        <f t="shared" si="17"/>
        <v>19</v>
      </c>
      <c r="N32" s="28">
        <f t="shared" ca="1" si="4"/>
        <v>1.8999900389383259E-7</v>
      </c>
      <c r="O32" s="29">
        <f t="shared" ca="1" si="5"/>
        <v>9.9986845334101585E-9</v>
      </c>
      <c r="P32" s="29">
        <f t="shared" ca="1" si="12"/>
        <v>-1.7958000519734527E-12</v>
      </c>
      <c r="Q32" s="26"/>
      <c r="R32" s="9">
        <f t="shared" si="18"/>
        <v>19</v>
      </c>
      <c r="S32" s="28">
        <f t="shared" ca="1" si="6"/>
        <v>1.8999914405509851E-7</v>
      </c>
      <c r="T32" s="29">
        <f t="shared" ca="1" si="7"/>
        <v>1.0000166058978299E-8</v>
      </c>
      <c r="U32" s="29">
        <f t="shared" ca="1" si="13"/>
        <v>6.7041237729735756E-13</v>
      </c>
      <c r="W32" s="9">
        <f t="shared" si="19"/>
        <v>19</v>
      </c>
      <c r="X32" s="28">
        <f t="shared" ca="1" si="8"/>
        <v>1.8999982261976413E-7</v>
      </c>
      <c r="Y32" s="29">
        <f t="shared" ca="1" si="9"/>
        <v>1.0000979840266095E-8</v>
      </c>
      <c r="Z32" s="29">
        <f t="shared" ca="1" si="14"/>
        <v>1.7778850156919843E-12</v>
      </c>
    </row>
    <row r="33" spans="3:26" x14ac:dyDescent="0.25">
      <c r="C33" s="9">
        <f t="shared" si="15"/>
        <v>20</v>
      </c>
      <c r="D33" s="28">
        <f t="shared" ca="1" si="0"/>
        <v>1.9999906801146552E-7</v>
      </c>
      <c r="E33" s="29">
        <f t="shared" ca="1" si="1"/>
        <v>9.9991238567580554E-9</v>
      </c>
      <c r="F33" s="29">
        <f t="shared" ca="1" si="10"/>
        <v>4.3892997642580817E-13</v>
      </c>
      <c r="G33" s="26"/>
      <c r="H33" s="9">
        <f t="shared" si="16"/>
        <v>20</v>
      </c>
      <c r="I33" s="28">
        <f t="shared" ca="1" si="2"/>
        <v>1.9999977137600799E-7</v>
      </c>
      <c r="J33" s="29">
        <f t="shared" ca="1" si="3"/>
        <v>9.9994264029146927E-9</v>
      </c>
      <c r="K33" s="29">
        <f t="shared" ca="1" si="11"/>
        <v>-1.6913075978109067E-12</v>
      </c>
      <c r="L33" s="26"/>
      <c r="M33" s="9">
        <f t="shared" si="17"/>
        <v>20</v>
      </c>
      <c r="N33" s="28">
        <f t="shared" ca="1" si="4"/>
        <v>2.0000161365908252E-7</v>
      </c>
      <c r="O33" s="29">
        <f t="shared" ca="1" si="5"/>
        <v>1.0002609765249929E-8</v>
      </c>
      <c r="P33" s="29">
        <f t="shared" ca="1" si="12"/>
        <v>3.9252318397705079E-12</v>
      </c>
      <c r="Q33" s="26"/>
      <c r="R33" s="9">
        <f t="shared" si="18"/>
        <v>20</v>
      </c>
      <c r="S33" s="28">
        <f t="shared" ca="1" si="6"/>
        <v>1.9999997834601827E-7</v>
      </c>
      <c r="T33" s="29">
        <f t="shared" ca="1" si="7"/>
        <v>1.0000834290919757E-8</v>
      </c>
      <c r="U33" s="29">
        <f t="shared" ca="1" si="13"/>
        <v>6.6823194145817573E-13</v>
      </c>
      <c r="W33" s="9">
        <f t="shared" si="19"/>
        <v>20</v>
      </c>
      <c r="X33" s="28">
        <f t="shared" ca="1" si="8"/>
        <v>1.9999931251156461E-7</v>
      </c>
      <c r="Y33" s="29">
        <f t="shared" ca="1" si="9"/>
        <v>9.9994898918004743E-9</v>
      </c>
      <c r="Z33" s="29">
        <f t="shared" ca="1" si="14"/>
        <v>-1.4899484656206472E-12</v>
      </c>
    </row>
    <row r="34" spans="3:26" x14ac:dyDescent="0.25">
      <c r="C34" s="9">
        <f t="shared" si="15"/>
        <v>21</v>
      </c>
      <c r="D34" s="28">
        <f t="shared" ca="1" si="0"/>
        <v>2.0999870873752045E-7</v>
      </c>
      <c r="E34" s="29">
        <f t="shared" ca="1" si="1"/>
        <v>9.9996407260549384E-9</v>
      </c>
      <c r="F34" s="29">
        <f t="shared" ca="1" si="10"/>
        <v>5.1686929688306794E-13</v>
      </c>
      <c r="G34" s="26"/>
      <c r="H34" s="9">
        <f t="shared" si="16"/>
        <v>21</v>
      </c>
      <c r="I34" s="28">
        <f t="shared" ca="1" si="2"/>
        <v>2.099996869097164E-7</v>
      </c>
      <c r="J34" s="29">
        <f t="shared" ca="1" si="3"/>
        <v>9.9999155337084121E-9</v>
      </c>
      <c r="K34" s="29">
        <f t="shared" ca="1" si="11"/>
        <v>4.8913079371941674E-13</v>
      </c>
      <c r="L34" s="26"/>
      <c r="M34" s="9">
        <f t="shared" si="17"/>
        <v>21</v>
      </c>
      <c r="N34" s="28">
        <f t="shared" ca="1" si="4"/>
        <v>2.0999875023190957E-7</v>
      </c>
      <c r="O34" s="29">
        <f t="shared" ca="1" si="5"/>
        <v>9.9971365728270447E-9</v>
      </c>
      <c r="P34" s="29">
        <f t="shared" ca="1" si="12"/>
        <v>-5.4731924228843162E-12</v>
      </c>
      <c r="Q34" s="26"/>
      <c r="R34" s="9">
        <f t="shared" si="18"/>
        <v>21</v>
      </c>
      <c r="S34" s="28">
        <f t="shared" ca="1" si="6"/>
        <v>2.099998612223269E-7</v>
      </c>
      <c r="T34" s="29">
        <f t="shared" ca="1" si="7"/>
        <v>9.999882876308635E-9</v>
      </c>
      <c r="U34" s="29">
        <f t="shared" ca="1" si="13"/>
        <v>-9.5141461112200204E-13</v>
      </c>
      <c r="W34" s="9">
        <f t="shared" si="19"/>
        <v>21</v>
      </c>
      <c r="X34" s="28">
        <f t="shared" ca="1" si="8"/>
        <v>2.1000173664251652E-7</v>
      </c>
      <c r="Y34" s="29">
        <f t="shared" ca="1" si="9"/>
        <v>1.0002424130951918E-8</v>
      </c>
      <c r="Z34" s="29">
        <f t="shared" ca="1" si="14"/>
        <v>2.9342391514433616E-12</v>
      </c>
    </row>
    <row r="35" spans="3:26" x14ac:dyDescent="0.25">
      <c r="C35" s="9">
        <f t="shared" si="15"/>
        <v>22</v>
      </c>
      <c r="D35" s="28">
        <f t="shared" ca="1" si="0"/>
        <v>2.1999955222620656E-7</v>
      </c>
      <c r="E35" s="29">
        <f t="shared" ca="1" si="1"/>
        <v>1.0000843488686101E-8</v>
      </c>
      <c r="F35" s="29">
        <f t="shared" ca="1" si="10"/>
        <v>1.2027626311625221E-12</v>
      </c>
      <c r="G35" s="26"/>
      <c r="H35" s="9">
        <f t="shared" si="16"/>
        <v>22</v>
      </c>
      <c r="I35" s="28">
        <f t="shared" ca="1" si="2"/>
        <v>2.1999997856322178E-7</v>
      </c>
      <c r="J35" s="29">
        <f t="shared" ca="1" si="3"/>
        <v>1.0000291653505381E-8</v>
      </c>
      <c r="K35" s="29">
        <f t="shared" ca="1" si="11"/>
        <v>3.7611979696897002E-13</v>
      </c>
      <c r="L35" s="26"/>
      <c r="M35" s="9">
        <f t="shared" si="17"/>
        <v>22</v>
      </c>
      <c r="N35" s="28">
        <f t="shared" ca="1" si="4"/>
        <v>2.199997020132996E-7</v>
      </c>
      <c r="O35" s="29">
        <f t="shared" ca="1" si="5"/>
        <v>1.000095178139003E-8</v>
      </c>
      <c r="P35" s="29">
        <f t="shared" ca="1" si="12"/>
        <v>3.8152085629855023E-12</v>
      </c>
      <c r="Q35" s="26"/>
      <c r="R35" s="9">
        <f t="shared" si="18"/>
        <v>22</v>
      </c>
      <c r="S35" s="28">
        <f t="shared" ca="1" si="6"/>
        <v>2.2000077330587319E-7</v>
      </c>
      <c r="T35" s="29">
        <f t="shared" ca="1" si="7"/>
        <v>1.0000912083546284E-8</v>
      </c>
      <c r="U35" s="29">
        <f t="shared" ca="1" si="13"/>
        <v>1.029207237648896E-12</v>
      </c>
      <c r="W35" s="9">
        <f t="shared" si="19"/>
        <v>22</v>
      </c>
      <c r="X35" s="28">
        <f t="shared" ca="1" si="8"/>
        <v>2.1999970730045114E-7</v>
      </c>
      <c r="Y35" s="29">
        <f t="shared" ca="1" si="9"/>
        <v>9.9979706579346202E-9</v>
      </c>
      <c r="Z35" s="29">
        <f t="shared" ca="1" si="14"/>
        <v>-4.4534730172974869E-12</v>
      </c>
    </row>
    <row r="36" spans="3:26" x14ac:dyDescent="0.25">
      <c r="C36" s="9">
        <f t="shared" si="15"/>
        <v>23</v>
      </c>
      <c r="D36" s="28">
        <f t="shared" ca="1" si="0"/>
        <v>2.3000031300323391E-7</v>
      </c>
      <c r="E36" s="29">
        <f t="shared" ca="1" si="1"/>
        <v>1.0000760777027356E-8</v>
      </c>
      <c r="F36" s="29">
        <f t="shared" ca="1" si="10"/>
        <v>-8.2711658745012709E-14</v>
      </c>
      <c r="G36" s="26"/>
      <c r="H36" s="9">
        <f t="shared" si="16"/>
        <v>23</v>
      </c>
      <c r="I36" s="28">
        <f t="shared" ca="1" si="2"/>
        <v>2.300002147183646E-7</v>
      </c>
      <c r="J36" s="29">
        <f t="shared" ca="1" si="3"/>
        <v>1.0000236155142812E-8</v>
      </c>
      <c r="K36" s="29">
        <f t="shared" ca="1" si="11"/>
        <v>-5.5498362569001504E-14</v>
      </c>
      <c r="L36" s="26"/>
      <c r="M36" s="9">
        <f t="shared" si="17"/>
        <v>23</v>
      </c>
      <c r="N36" s="28">
        <f t="shared" ca="1" si="4"/>
        <v>2.2999937757975963E-7</v>
      </c>
      <c r="O36" s="29">
        <f t="shared" ca="1" si="5"/>
        <v>9.9996755664600291E-9</v>
      </c>
      <c r="P36" s="29">
        <f t="shared" ca="1" si="12"/>
        <v>-1.2762149300010947E-12</v>
      </c>
      <c r="Q36" s="26"/>
      <c r="R36" s="9">
        <f t="shared" si="18"/>
        <v>23</v>
      </c>
      <c r="S36" s="28">
        <f t="shared" ca="1" si="6"/>
        <v>2.2999998015190959E-7</v>
      </c>
      <c r="T36" s="29">
        <f t="shared" ca="1" si="7"/>
        <v>9.9992068460364016E-9</v>
      </c>
      <c r="U36" s="29">
        <f t="shared" ca="1" si="13"/>
        <v>-1.7052375098822431E-12</v>
      </c>
      <c r="W36" s="9">
        <f t="shared" si="19"/>
        <v>23</v>
      </c>
      <c r="X36" s="28">
        <f t="shared" ca="1" si="8"/>
        <v>2.3000021115564394E-7</v>
      </c>
      <c r="Y36" s="29">
        <f t="shared" ca="1" si="9"/>
        <v>1.0000503855192795E-8</v>
      </c>
      <c r="Z36" s="29">
        <f t="shared" ca="1" si="14"/>
        <v>2.5331972581743852E-12</v>
      </c>
    </row>
    <row r="37" spans="3:26" x14ac:dyDescent="0.25">
      <c r="C37" s="9">
        <f t="shared" si="15"/>
        <v>24</v>
      </c>
      <c r="D37" s="28">
        <f t="shared" ca="1" si="0"/>
        <v>2.3999933863743958E-7</v>
      </c>
      <c r="E37" s="29">
        <f t="shared" ca="1" si="1"/>
        <v>9.9990256342056693E-9</v>
      </c>
      <c r="F37" s="29">
        <f t="shared" ca="1" si="10"/>
        <v>-1.7351428216866717E-12</v>
      </c>
      <c r="G37" s="26"/>
      <c r="H37" s="9">
        <f t="shared" si="16"/>
        <v>24</v>
      </c>
      <c r="I37" s="28">
        <f t="shared" ca="1" si="2"/>
        <v>2.3999992001965297E-7</v>
      </c>
      <c r="J37" s="29">
        <f t="shared" ca="1" si="3"/>
        <v>9.9997053012883741E-9</v>
      </c>
      <c r="K37" s="29">
        <f t="shared" ca="1" si="11"/>
        <v>-5.3085385443796344E-13</v>
      </c>
      <c r="L37" s="26"/>
      <c r="M37" s="9">
        <f t="shared" si="17"/>
        <v>24</v>
      </c>
      <c r="N37" s="28">
        <f t="shared" ca="1" si="4"/>
        <v>2.40000383901325E-7</v>
      </c>
      <c r="O37" s="29">
        <f t="shared" ca="1" si="5"/>
        <v>1.0001006321565371E-8</v>
      </c>
      <c r="P37" s="29">
        <f t="shared" ca="1" si="12"/>
        <v>1.3307551053420583E-12</v>
      </c>
      <c r="Q37" s="26"/>
      <c r="R37" s="9">
        <f t="shared" si="18"/>
        <v>24</v>
      </c>
      <c r="S37" s="28">
        <f t="shared" ca="1" si="6"/>
        <v>2.400000253355122E-7</v>
      </c>
      <c r="T37" s="29">
        <f t="shared" ca="1" si="7"/>
        <v>1.0000045183602612E-8</v>
      </c>
      <c r="U37" s="29">
        <f t="shared" ca="1" si="13"/>
        <v>8.3833756620986955E-13</v>
      </c>
      <c r="W37" s="9">
        <f t="shared" si="19"/>
        <v>24</v>
      </c>
      <c r="X37" s="28">
        <f t="shared" ca="1" si="8"/>
        <v>2.4000037282217645E-7</v>
      </c>
      <c r="Y37" s="29">
        <f t="shared" ca="1" si="9"/>
        <v>1.0000161666532514E-8</v>
      </c>
      <c r="Z37" s="29">
        <f t="shared" ca="1" si="14"/>
        <v>-3.4218866028013987E-13</v>
      </c>
    </row>
    <row r="38" spans="3:26" x14ac:dyDescent="0.25">
      <c r="C38" s="9">
        <f t="shared" si="15"/>
        <v>25</v>
      </c>
      <c r="D38" s="28">
        <f t="shared" ca="1" si="0"/>
        <v>2.5000047328974812E-7</v>
      </c>
      <c r="E38" s="29">
        <f t="shared" ca="1" si="1"/>
        <v>1.0001134652308537E-8</v>
      </c>
      <c r="F38" s="29">
        <f t="shared" ca="1" si="10"/>
        <v>2.109018102868176E-12</v>
      </c>
      <c r="G38" s="26"/>
      <c r="H38" s="9">
        <f t="shared" si="16"/>
        <v>25</v>
      </c>
      <c r="I38" s="28">
        <f t="shared" ca="1" si="2"/>
        <v>2.5000004284577254E-7</v>
      </c>
      <c r="J38" s="29">
        <f t="shared" ca="1" si="3"/>
        <v>1.0000122826119574E-8</v>
      </c>
      <c r="K38" s="29">
        <f t="shared" ca="1" si="11"/>
        <v>4.1752483120006643E-13</v>
      </c>
      <c r="L38" s="26"/>
      <c r="M38" s="9">
        <f t="shared" si="17"/>
        <v>25</v>
      </c>
      <c r="N38" s="28">
        <f t="shared" ca="1" si="4"/>
        <v>2.4999986344110355E-7</v>
      </c>
      <c r="O38" s="29">
        <f t="shared" ca="1" si="5"/>
        <v>9.9994795397785479E-9</v>
      </c>
      <c r="P38" s="29">
        <f t="shared" ca="1" si="12"/>
        <v>-1.526781786823262E-12</v>
      </c>
      <c r="Q38" s="26"/>
      <c r="R38" s="9">
        <f t="shared" si="18"/>
        <v>25</v>
      </c>
      <c r="S38" s="28">
        <f t="shared" ca="1" si="6"/>
        <v>2.5000109777339772E-7</v>
      </c>
      <c r="T38" s="29">
        <f t="shared" ca="1" si="7"/>
        <v>1.0001072437885522E-8</v>
      </c>
      <c r="U38" s="29">
        <f t="shared" ca="1" si="13"/>
        <v>1.0272542829103227E-12</v>
      </c>
      <c r="W38" s="9">
        <f t="shared" si="19"/>
        <v>25</v>
      </c>
      <c r="X38" s="28">
        <f t="shared" ca="1" si="8"/>
        <v>2.4999938488066384E-7</v>
      </c>
      <c r="Y38" s="29">
        <f t="shared" ca="1" si="9"/>
        <v>9.9990120584873864E-9</v>
      </c>
      <c r="Z38" s="29">
        <f t="shared" ca="1" si="14"/>
        <v>-1.1496080451280505E-12</v>
      </c>
    </row>
    <row r="39" spans="3:26" x14ac:dyDescent="0.25">
      <c r="C39" s="9">
        <f t="shared" si="15"/>
        <v>26</v>
      </c>
      <c r="D39" s="28">
        <f t="shared" ca="1" si="0"/>
        <v>2.6000072615942276E-7</v>
      </c>
      <c r="E39" s="29">
        <f t="shared" ca="1" si="1"/>
        <v>1.0000252869674639E-8</v>
      </c>
      <c r="F39" s="29">
        <f t="shared" ca="1" si="10"/>
        <v>-8.8178263389875592E-13</v>
      </c>
      <c r="G39" s="26"/>
      <c r="H39" s="9">
        <f t="shared" si="16"/>
        <v>26</v>
      </c>
      <c r="I39" s="28">
        <f t="shared" ca="1" si="2"/>
        <v>2.6000039194145535E-7</v>
      </c>
      <c r="J39" s="29">
        <f t="shared" ca="1" si="3"/>
        <v>1.0000349095682806E-8</v>
      </c>
      <c r="K39" s="29">
        <f t="shared" ca="1" si="11"/>
        <v>2.2626956323192575E-13</v>
      </c>
      <c r="L39" s="26"/>
      <c r="M39" s="9">
        <f t="shared" si="17"/>
        <v>26</v>
      </c>
      <c r="N39" s="28">
        <f t="shared" ca="1" si="4"/>
        <v>2.59999777096199E-7</v>
      </c>
      <c r="O39" s="29">
        <f t="shared" ca="1" si="5"/>
        <v>9.9999136550954524E-9</v>
      </c>
      <c r="P39" s="29">
        <f t="shared" ca="1" si="12"/>
        <v>4.3411531690446927E-13</v>
      </c>
      <c r="Q39" s="26"/>
      <c r="R39" s="9">
        <f t="shared" si="18"/>
        <v>26</v>
      </c>
      <c r="S39" s="28">
        <f t="shared" ca="1" si="6"/>
        <v>2.6000098506948606E-7</v>
      </c>
      <c r="T39" s="29">
        <f t="shared" ca="1" si="7"/>
        <v>9.9998872960883314E-9</v>
      </c>
      <c r="U39" s="29">
        <f t="shared" ca="1" si="13"/>
        <v>-1.185141797190434E-12</v>
      </c>
      <c r="W39" s="9">
        <f t="shared" si="19"/>
        <v>26</v>
      </c>
      <c r="X39" s="28">
        <f t="shared" ca="1" si="8"/>
        <v>2.6000054731787465E-7</v>
      </c>
      <c r="Y39" s="29">
        <f t="shared" ca="1" si="9"/>
        <v>1.0001162437210816E-8</v>
      </c>
      <c r="Z39" s="29">
        <f t="shared" ca="1" si="14"/>
        <v>2.150378723429609E-12</v>
      </c>
    </row>
    <row r="40" spans="3:26" x14ac:dyDescent="0.25">
      <c r="C40" s="9">
        <f t="shared" si="15"/>
        <v>27</v>
      </c>
      <c r="D40" s="28">
        <f t="shared" ca="1" si="0"/>
        <v>2.699997833056697E-7</v>
      </c>
      <c r="E40" s="29">
        <f t="shared" ca="1" si="1"/>
        <v>9.9990571462469392E-9</v>
      </c>
      <c r="F40" s="29">
        <f t="shared" ca="1" si="10"/>
        <v>-1.1957234276994737E-12</v>
      </c>
      <c r="G40" s="26"/>
      <c r="H40" s="9">
        <f t="shared" si="16"/>
        <v>27</v>
      </c>
      <c r="I40" s="28">
        <f t="shared" ca="1" si="2"/>
        <v>2.7000178306967817E-7</v>
      </c>
      <c r="J40" s="29">
        <f t="shared" ca="1" si="3"/>
        <v>1.0001391128222815E-8</v>
      </c>
      <c r="K40" s="29">
        <f t="shared" ca="1" si="11"/>
        <v>1.0420325400094184E-12</v>
      </c>
      <c r="L40" s="26"/>
      <c r="M40" s="9">
        <f t="shared" si="17"/>
        <v>27</v>
      </c>
      <c r="N40" s="28">
        <f t="shared" ca="1" si="4"/>
        <v>2.7000065152947827E-7</v>
      </c>
      <c r="O40" s="29">
        <f t="shared" ca="1" si="5"/>
        <v>1.0000874433279274E-8</v>
      </c>
      <c r="P40" s="29">
        <f t="shared" ca="1" si="12"/>
        <v>9.6077818382128349E-13</v>
      </c>
      <c r="Q40" s="26"/>
      <c r="R40" s="9">
        <f t="shared" si="18"/>
        <v>27</v>
      </c>
      <c r="S40" s="28">
        <f t="shared" ca="1" si="6"/>
        <v>2.6999886731135732E-7</v>
      </c>
      <c r="T40" s="29">
        <f t="shared" ca="1" si="7"/>
        <v>9.9978822418712673E-9</v>
      </c>
      <c r="U40" s="29">
        <f t="shared" ca="1" si="13"/>
        <v>-2.0050542170641118E-12</v>
      </c>
      <c r="W40" s="9">
        <f t="shared" si="19"/>
        <v>27</v>
      </c>
      <c r="X40" s="28">
        <f t="shared" ca="1" si="8"/>
        <v>2.6999923436918623E-7</v>
      </c>
      <c r="Y40" s="29">
        <f t="shared" ca="1" si="9"/>
        <v>9.9986870513115737E-9</v>
      </c>
      <c r="Z40" s="29">
        <f t="shared" ca="1" si="14"/>
        <v>-2.4753858992423055E-12</v>
      </c>
    </row>
    <row r="41" spans="3:26" x14ac:dyDescent="0.25">
      <c r="C41" s="9">
        <f t="shared" si="15"/>
        <v>28</v>
      </c>
      <c r="D41" s="28">
        <f t="shared" ca="1" si="0"/>
        <v>2.7999966176878892E-7</v>
      </c>
      <c r="E41" s="29">
        <f t="shared" ca="1" si="1"/>
        <v>9.9998784631192255E-9</v>
      </c>
      <c r="F41" s="29">
        <f t="shared" ca="1" si="10"/>
        <v>8.2131687228626779E-13</v>
      </c>
      <c r="G41" s="26"/>
      <c r="H41" s="9">
        <f t="shared" si="16"/>
        <v>28</v>
      </c>
      <c r="I41" s="28">
        <f t="shared" ca="1" si="2"/>
        <v>2.8000186547767026E-7</v>
      </c>
      <c r="J41" s="29">
        <f t="shared" ca="1" si="3"/>
        <v>1.0000082407992097E-8</v>
      </c>
      <c r="K41" s="29">
        <f t="shared" ca="1" si="11"/>
        <v>-1.3087202307188233E-12</v>
      </c>
      <c r="L41" s="26"/>
      <c r="M41" s="9">
        <f t="shared" si="17"/>
        <v>28</v>
      </c>
      <c r="N41" s="28">
        <f t="shared" ca="1" si="4"/>
        <v>2.7999984974521323E-7</v>
      </c>
      <c r="O41" s="29">
        <f t="shared" ca="1" si="5"/>
        <v>9.9991982157349632E-9</v>
      </c>
      <c r="P41" s="29">
        <f t="shared" ca="1" si="12"/>
        <v>-1.6762175443105064E-12</v>
      </c>
      <c r="Q41" s="26"/>
      <c r="R41" s="9">
        <f t="shared" si="18"/>
        <v>28</v>
      </c>
      <c r="S41" s="28">
        <f t="shared" ca="1" si="6"/>
        <v>2.7999833213039728E-7</v>
      </c>
      <c r="T41" s="29">
        <f t="shared" ca="1" si="7"/>
        <v>9.9994648190399623E-9</v>
      </c>
      <c r="U41" s="29">
        <f t="shared" ca="1" si="13"/>
        <v>1.5825771686949982E-12</v>
      </c>
      <c r="W41" s="9">
        <f t="shared" si="19"/>
        <v>28</v>
      </c>
      <c r="X41" s="28">
        <f t="shared" ca="1" si="8"/>
        <v>2.7999966100437446E-7</v>
      </c>
      <c r="Y41" s="29">
        <f t="shared" ca="1" si="9"/>
        <v>1.0000426635188227E-8</v>
      </c>
      <c r="Z41" s="29">
        <f t="shared" ca="1" si="14"/>
        <v>1.7395838766537263E-12</v>
      </c>
    </row>
    <row r="42" spans="3:26" x14ac:dyDescent="0.25">
      <c r="C42" s="9">
        <f t="shared" si="15"/>
        <v>29</v>
      </c>
      <c r="D42" s="28">
        <f t="shared" ca="1" si="0"/>
        <v>2.9000028994943475E-7</v>
      </c>
      <c r="E42" s="29">
        <f t="shared" ca="1" si="1"/>
        <v>1.0000628180645828E-8</v>
      </c>
      <c r="F42" s="29">
        <f t="shared" ca="1" si="10"/>
        <v>7.4971752660301296E-13</v>
      </c>
      <c r="G42" s="26"/>
      <c r="H42" s="9">
        <f t="shared" si="16"/>
        <v>29</v>
      </c>
      <c r="I42" s="28">
        <f t="shared" ca="1" si="2"/>
        <v>2.8999991008773061E-7</v>
      </c>
      <c r="J42" s="29">
        <f t="shared" ca="1" si="3"/>
        <v>9.9980446100603482E-9</v>
      </c>
      <c r="K42" s="29">
        <f t="shared" ca="1" si="11"/>
        <v>-2.0377979317484574E-12</v>
      </c>
      <c r="L42" s="26"/>
      <c r="M42" s="9">
        <f t="shared" si="17"/>
        <v>29</v>
      </c>
      <c r="N42" s="28">
        <f t="shared" ca="1" si="4"/>
        <v>2.8999938479384909E-7</v>
      </c>
      <c r="O42" s="29">
        <f t="shared" ca="1" si="5"/>
        <v>9.9995350486358552E-9</v>
      </c>
      <c r="P42" s="29">
        <f t="shared" ca="1" si="12"/>
        <v>3.3683290089197166E-13</v>
      </c>
      <c r="Q42" s="26"/>
      <c r="R42" s="9">
        <f t="shared" si="18"/>
        <v>29</v>
      </c>
      <c r="S42" s="28">
        <f t="shared" ca="1" si="6"/>
        <v>2.8999912891679727E-7</v>
      </c>
      <c r="T42" s="29">
        <f t="shared" ca="1" si="7"/>
        <v>1.0000796786399985E-8</v>
      </c>
      <c r="U42" s="29">
        <f t="shared" ca="1" si="13"/>
        <v>1.3319673600232158E-12</v>
      </c>
      <c r="W42" s="9">
        <f t="shared" si="19"/>
        <v>29</v>
      </c>
      <c r="X42" s="28">
        <f t="shared" ca="1" si="8"/>
        <v>2.9000087250784693E-7</v>
      </c>
      <c r="Y42" s="29">
        <f t="shared" ca="1" si="9"/>
        <v>1.0001211503472475E-8</v>
      </c>
      <c r="Z42" s="29">
        <f t="shared" ca="1" si="14"/>
        <v>7.8486828424796597E-13</v>
      </c>
    </row>
    <row r="43" spans="3:26" x14ac:dyDescent="0.25">
      <c r="C43" s="9">
        <f t="shared" si="15"/>
        <v>30</v>
      </c>
      <c r="D43" s="28">
        <f t="shared" ca="1" si="0"/>
        <v>3.0000120970275929E-7</v>
      </c>
      <c r="E43" s="29">
        <f t="shared" ca="1" si="1"/>
        <v>1.0000919753324536E-8</v>
      </c>
      <c r="F43" s="29">
        <f t="shared" ca="1" si="10"/>
        <v>2.9157267870775033E-13</v>
      </c>
      <c r="G43" s="26"/>
      <c r="H43" s="9">
        <f t="shared" si="16"/>
        <v>30</v>
      </c>
      <c r="I43" s="28">
        <f t="shared" ca="1" si="2"/>
        <v>3.0000004007726367E-7</v>
      </c>
      <c r="J43" s="29">
        <f t="shared" ca="1" si="3"/>
        <v>1.000012998953306E-8</v>
      </c>
      <c r="K43" s="29">
        <f t="shared" ca="1" si="11"/>
        <v>2.0853794727121011E-12</v>
      </c>
      <c r="L43" s="26"/>
      <c r="M43" s="9">
        <f t="shared" si="17"/>
        <v>30</v>
      </c>
      <c r="N43" s="28">
        <f t="shared" ca="1" si="4"/>
        <v>2.9999918888772489E-7</v>
      </c>
      <c r="O43" s="29">
        <f t="shared" ca="1" si="5"/>
        <v>9.9998040938758019E-9</v>
      </c>
      <c r="P43" s="29">
        <f t="shared" ca="1" si="12"/>
        <v>2.6904523994671748E-13</v>
      </c>
      <c r="Q43" s="26"/>
      <c r="R43" s="9">
        <f t="shared" si="18"/>
        <v>30</v>
      </c>
      <c r="S43" s="28">
        <f t="shared" ca="1" si="6"/>
        <v>2.9999921910492484E-7</v>
      </c>
      <c r="T43" s="29">
        <f t="shared" ca="1" si="7"/>
        <v>1.0000090188127572E-8</v>
      </c>
      <c r="U43" s="29">
        <f t="shared" ca="1" si="13"/>
        <v>-7.06598272413689E-13</v>
      </c>
      <c r="W43" s="9">
        <f t="shared" si="19"/>
        <v>30</v>
      </c>
      <c r="X43" s="28">
        <f t="shared" ca="1" si="8"/>
        <v>2.9999962221589577E-7</v>
      </c>
      <c r="Y43" s="29">
        <f t="shared" ca="1" si="9"/>
        <v>9.9987497080488416E-9</v>
      </c>
      <c r="Z43" s="29">
        <f t="shared" ca="1" si="14"/>
        <v>-2.4617954236337711E-12</v>
      </c>
    </row>
    <row r="44" spans="3:26" x14ac:dyDescent="0.25">
      <c r="C44" s="9">
        <f t="shared" si="15"/>
        <v>31</v>
      </c>
      <c r="D44" s="28">
        <f t="shared" ca="1" si="0"/>
        <v>3.0999858290626812E-7</v>
      </c>
      <c r="E44" s="29">
        <f t="shared" ca="1" si="1"/>
        <v>9.997373203508834E-9</v>
      </c>
      <c r="F44" s="29">
        <f t="shared" ca="1" si="10"/>
        <v>-3.5465498157022875E-12</v>
      </c>
      <c r="G44" s="26"/>
      <c r="H44" s="9">
        <f t="shared" si="16"/>
        <v>31</v>
      </c>
      <c r="I44" s="28">
        <f t="shared" ca="1" si="2"/>
        <v>3.0999804439619722E-7</v>
      </c>
      <c r="J44" s="29">
        <f t="shared" ca="1" si="3"/>
        <v>9.9980043189335498E-9</v>
      </c>
      <c r="K44" s="29">
        <f t="shared" ca="1" si="11"/>
        <v>-2.1256705995105402E-12</v>
      </c>
      <c r="L44" s="26"/>
      <c r="M44" s="9">
        <f t="shared" si="17"/>
        <v>31</v>
      </c>
      <c r="N44" s="28">
        <f t="shared" ca="1" si="4"/>
        <v>3.1000139515274749E-7</v>
      </c>
      <c r="O44" s="29">
        <f t="shared" ca="1" si="5"/>
        <v>1.0002206265022599E-8</v>
      </c>
      <c r="P44" s="29">
        <f t="shared" ca="1" si="12"/>
        <v>2.4021711467968537E-12</v>
      </c>
      <c r="Q44" s="26"/>
      <c r="R44" s="9">
        <f t="shared" si="18"/>
        <v>31</v>
      </c>
      <c r="S44" s="28">
        <f t="shared" ca="1" si="6"/>
        <v>3.1000196786379296E-7</v>
      </c>
      <c r="T44" s="29">
        <f t="shared" ca="1" si="7"/>
        <v>1.0002748758868119E-8</v>
      </c>
      <c r="U44" s="29">
        <f t="shared" ca="1" si="13"/>
        <v>2.6585707405476174E-12</v>
      </c>
      <c r="W44" s="9">
        <f t="shared" si="19"/>
        <v>31</v>
      </c>
      <c r="X44" s="28">
        <f t="shared" ca="1" si="8"/>
        <v>3.1000030424184711E-7</v>
      </c>
      <c r="Y44" s="29">
        <f t="shared" ca="1" si="9"/>
        <v>1.0000682025951338E-8</v>
      </c>
      <c r="Z44" s="29">
        <f t="shared" ca="1" si="14"/>
        <v>1.9323179024968289E-12</v>
      </c>
    </row>
    <row r="45" spans="3:26" x14ac:dyDescent="0.25">
      <c r="C45" s="9">
        <f t="shared" si="15"/>
        <v>32</v>
      </c>
      <c r="D45" s="28">
        <f t="shared" ca="1" si="0"/>
        <v>3.1999897923299379E-7</v>
      </c>
      <c r="E45" s="29">
        <f t="shared" ca="1" si="1"/>
        <v>1.0000396326725665E-8</v>
      </c>
      <c r="F45" s="29">
        <f t="shared" ca="1" si="10"/>
        <v>3.0231232168314707E-12</v>
      </c>
      <c r="G45" s="26"/>
      <c r="H45" s="9">
        <f t="shared" si="16"/>
        <v>32</v>
      </c>
      <c r="I45" s="28">
        <f t="shared" ca="1" si="2"/>
        <v>3.1999968617021416E-7</v>
      </c>
      <c r="J45" s="29">
        <f t="shared" ca="1" si="3"/>
        <v>1.0001641774016941E-8</v>
      </c>
      <c r="K45" s="29">
        <f t="shared" ca="1" si="11"/>
        <v>3.6374550833911125E-12</v>
      </c>
      <c r="L45" s="26"/>
      <c r="M45" s="9">
        <f t="shared" si="17"/>
        <v>32</v>
      </c>
      <c r="N45" s="28">
        <f t="shared" ca="1" si="4"/>
        <v>3.2000020586923978E-7</v>
      </c>
      <c r="O45" s="29">
        <f t="shared" ca="1" si="5"/>
        <v>9.9988107164922873E-9</v>
      </c>
      <c r="P45" s="29">
        <f t="shared" ca="1" si="12"/>
        <v>-3.3955485303114341E-12</v>
      </c>
      <c r="Q45" s="26"/>
      <c r="R45" s="9">
        <f t="shared" si="18"/>
        <v>32</v>
      </c>
      <c r="S45" s="28">
        <f t="shared" ca="1" si="6"/>
        <v>3.2000116196523844E-7</v>
      </c>
      <c r="T45" s="29">
        <f t="shared" ca="1" si="7"/>
        <v>9.9991941014454813E-9</v>
      </c>
      <c r="U45" s="29">
        <f t="shared" ca="1" si="13"/>
        <v>-3.554657422638108E-12</v>
      </c>
      <c r="W45" s="9">
        <f t="shared" si="19"/>
        <v>32</v>
      </c>
      <c r="X45" s="28">
        <f t="shared" ca="1" si="8"/>
        <v>3.2000063098980566E-7</v>
      </c>
      <c r="Y45" s="29">
        <f t="shared" ca="1" si="9"/>
        <v>1.0000326747958549E-8</v>
      </c>
      <c r="Z45" s="29">
        <f t="shared" ca="1" si="14"/>
        <v>-3.5527799278942836E-13</v>
      </c>
    </row>
    <row r="46" spans="3:26" x14ac:dyDescent="0.25">
      <c r="C46" s="9">
        <f t="shared" si="15"/>
        <v>33</v>
      </c>
      <c r="D46" s="28">
        <f t="shared" ca="1" si="0"/>
        <v>3.3000023620797277E-7</v>
      </c>
      <c r="E46" s="29">
        <f t="shared" ref="E46:E77" ca="1" si="20">D46-D45</f>
        <v>1.0001256974978981E-8</v>
      </c>
      <c r="F46" s="29">
        <f t="shared" ca="1" si="10"/>
        <v>8.6064825331604608E-13</v>
      </c>
      <c r="G46" s="26"/>
      <c r="H46" s="9">
        <f t="shared" si="16"/>
        <v>33</v>
      </c>
      <c r="I46" s="28">
        <f t="shared" ca="1" si="2"/>
        <v>3.2999948537344979E-7</v>
      </c>
      <c r="J46" s="29">
        <f t="shared" ref="J46:J77" ca="1" si="21">I46-I45</f>
        <v>9.9997992032356252E-9</v>
      </c>
      <c r="K46" s="29">
        <f t="shared" ca="1" si="11"/>
        <v>-1.8425707813156584E-12</v>
      </c>
      <c r="L46" s="26"/>
      <c r="M46" s="9">
        <f t="shared" si="17"/>
        <v>33</v>
      </c>
      <c r="N46" s="28">
        <f t="shared" ca="1" si="4"/>
        <v>3.3000077023456344E-7</v>
      </c>
      <c r="O46" s="29">
        <f t="shared" ref="O46:O77" ca="1" si="22">N46-N45</f>
        <v>1.000056436532366E-8</v>
      </c>
      <c r="P46" s="29">
        <f t="shared" ca="1" si="12"/>
        <v>1.7536488313731318E-12</v>
      </c>
      <c r="Q46" s="26"/>
      <c r="R46" s="9">
        <f t="shared" si="18"/>
        <v>33</v>
      </c>
      <c r="S46" s="28">
        <f t="shared" ca="1" si="6"/>
        <v>3.299982229346337E-7</v>
      </c>
      <c r="T46" s="29">
        <f t="shared" ref="T46:T77" ca="1" si="23">S46-S45</f>
        <v>9.99706096939526E-9</v>
      </c>
      <c r="U46" s="29">
        <f t="shared" ca="1" si="13"/>
        <v>-2.1331320502212839E-12</v>
      </c>
      <c r="W46" s="9">
        <f t="shared" si="19"/>
        <v>33</v>
      </c>
      <c r="X46" s="28">
        <f t="shared" ca="1" si="8"/>
        <v>3.2999868611663391E-7</v>
      </c>
      <c r="Y46" s="29">
        <f t="shared" ref="Y46:Y77" ca="1" si="24">X46-X45</f>
        <v>9.9980551268282505E-9</v>
      </c>
      <c r="Z46" s="29">
        <f t="shared" ca="1" si="14"/>
        <v>-2.2716211302984798E-12</v>
      </c>
    </row>
    <row r="47" spans="3:26" x14ac:dyDescent="0.25">
      <c r="C47" s="9">
        <f t="shared" si="15"/>
        <v>34</v>
      </c>
      <c r="D47" s="28">
        <f t="shared" ca="1" si="0"/>
        <v>3.3999998109656378E-7</v>
      </c>
      <c r="E47" s="29">
        <f t="shared" ca="1" si="20"/>
        <v>9.9997448885910121E-9</v>
      </c>
      <c r="F47" s="29">
        <f t="shared" ref="F47:F78" ca="1" si="25">E47-E46</f>
        <v>-1.5120863879693743E-12</v>
      </c>
      <c r="G47" s="26"/>
      <c r="H47" s="9">
        <f t="shared" si="16"/>
        <v>34</v>
      </c>
      <c r="I47" s="28">
        <f t="shared" ca="1" si="2"/>
        <v>3.4000020165956228E-7</v>
      </c>
      <c r="J47" s="29">
        <f t="shared" ca="1" si="21"/>
        <v>1.0000716286112496E-8</v>
      </c>
      <c r="K47" s="29">
        <f t="shared" ref="K47:K78" ca="1" si="26">J47-J46</f>
        <v>9.1708287687115243E-13</v>
      </c>
      <c r="L47" s="26"/>
      <c r="M47" s="9">
        <f t="shared" si="17"/>
        <v>34</v>
      </c>
      <c r="N47" s="28">
        <f t="shared" ca="1" si="4"/>
        <v>3.3999876737174233E-7</v>
      </c>
      <c r="O47" s="29">
        <f t="shared" ca="1" si="22"/>
        <v>9.9979971371788886E-9</v>
      </c>
      <c r="P47" s="29">
        <f t="shared" ref="P47:P78" ca="1" si="27">O47-O46</f>
        <v>-2.5672281447718065E-12</v>
      </c>
      <c r="Q47" s="26"/>
      <c r="R47" s="9">
        <f t="shared" si="18"/>
        <v>34</v>
      </c>
      <c r="S47" s="28">
        <f t="shared" ca="1" si="6"/>
        <v>3.4000031495143855E-7</v>
      </c>
      <c r="T47" s="29">
        <f t="shared" ca="1" si="23"/>
        <v>1.0002092016804845E-8</v>
      </c>
      <c r="U47" s="29">
        <f t="shared" ref="U47:U78" ca="1" si="28">T47-T46</f>
        <v>5.0310474095845011E-12</v>
      </c>
      <c r="W47" s="9">
        <f t="shared" si="19"/>
        <v>34</v>
      </c>
      <c r="X47" s="28">
        <f t="shared" ca="1" si="8"/>
        <v>3.4000104913311315E-7</v>
      </c>
      <c r="Y47" s="29">
        <f t="shared" ca="1" si="24"/>
        <v>1.0002363016479243E-8</v>
      </c>
      <c r="Z47" s="29">
        <f t="shared" ref="Z47:Z78" ca="1" si="29">Y47-Y46</f>
        <v>4.3078896509929244E-12</v>
      </c>
    </row>
    <row r="48" spans="3:26" x14ac:dyDescent="0.25">
      <c r="C48" s="9">
        <f t="shared" si="15"/>
        <v>35</v>
      </c>
      <c r="D48" s="28">
        <f t="shared" ca="1" si="0"/>
        <v>3.5000104741952692E-7</v>
      </c>
      <c r="E48" s="29">
        <f t="shared" ca="1" si="20"/>
        <v>1.000106632296314E-8</v>
      </c>
      <c r="F48" s="29">
        <f t="shared" ca="1" si="25"/>
        <v>1.3214343721281776E-12</v>
      </c>
      <c r="G48" s="26"/>
      <c r="H48" s="9">
        <f t="shared" si="16"/>
        <v>35</v>
      </c>
      <c r="I48" s="28">
        <f t="shared" ca="1" si="2"/>
        <v>3.4999945086494865E-7</v>
      </c>
      <c r="J48" s="29">
        <f t="shared" ca="1" si="21"/>
        <v>9.9992492053863643E-9</v>
      </c>
      <c r="K48" s="29">
        <f t="shared" ca="1" si="26"/>
        <v>-1.4670807261320385E-12</v>
      </c>
      <c r="L48" s="26"/>
      <c r="M48" s="9">
        <f t="shared" si="17"/>
        <v>35</v>
      </c>
      <c r="N48" s="28">
        <f t="shared" ca="1" si="4"/>
        <v>3.499988374999774E-7</v>
      </c>
      <c r="O48" s="29">
        <f t="shared" ca="1" si="22"/>
        <v>1.000007012823507E-8</v>
      </c>
      <c r="P48" s="29">
        <f t="shared" ca="1" si="27"/>
        <v>2.072991056181487E-12</v>
      </c>
      <c r="Q48" s="26"/>
      <c r="R48" s="9">
        <f t="shared" si="18"/>
        <v>35</v>
      </c>
      <c r="S48" s="28">
        <f t="shared" ca="1" si="6"/>
        <v>3.499988740487913E-7</v>
      </c>
      <c r="T48" s="29">
        <f t="shared" ca="1" si="23"/>
        <v>9.9985590973527499E-9</v>
      </c>
      <c r="U48" s="29">
        <f t="shared" ca="1" si="28"/>
        <v>-3.5329194520946571E-12</v>
      </c>
      <c r="W48" s="9">
        <f t="shared" si="19"/>
        <v>35</v>
      </c>
      <c r="X48" s="28">
        <f t="shared" ca="1" si="8"/>
        <v>3.4999944085711213E-7</v>
      </c>
      <c r="Y48" s="29">
        <f t="shared" ca="1" si="24"/>
        <v>9.9983917239989733E-9</v>
      </c>
      <c r="Z48" s="29">
        <f t="shared" ca="1" si="29"/>
        <v>-3.9712924802701462E-12</v>
      </c>
    </row>
    <row r="49" spans="3:26" x14ac:dyDescent="0.25">
      <c r="C49" s="9">
        <f t="shared" si="15"/>
        <v>36</v>
      </c>
      <c r="D49" s="28">
        <f t="shared" ca="1" si="0"/>
        <v>3.6000027220694643E-7</v>
      </c>
      <c r="E49" s="29">
        <f t="shared" ca="1" si="20"/>
        <v>9.9992247874195106E-9</v>
      </c>
      <c r="F49" s="29">
        <f t="shared" ca="1" si="25"/>
        <v>-1.8415355436296944E-12</v>
      </c>
      <c r="G49" s="26"/>
      <c r="H49" s="9">
        <f t="shared" si="16"/>
        <v>36</v>
      </c>
      <c r="I49" s="28">
        <f t="shared" ca="1" si="2"/>
        <v>3.5999970795977869E-7</v>
      </c>
      <c r="J49" s="29">
        <f t="shared" ca="1" si="21"/>
        <v>1.000025709483004E-8</v>
      </c>
      <c r="K49" s="29">
        <f t="shared" ca="1" si="26"/>
        <v>1.0078894436752217E-12</v>
      </c>
      <c r="L49" s="26"/>
      <c r="M49" s="9">
        <f t="shared" si="17"/>
        <v>36</v>
      </c>
      <c r="N49" s="28">
        <f t="shared" ca="1" si="4"/>
        <v>3.5999948144290121E-7</v>
      </c>
      <c r="O49" s="29">
        <f t="shared" ca="1" si="22"/>
        <v>1.0000643942923813E-8</v>
      </c>
      <c r="P49" s="29">
        <f t="shared" ca="1" si="27"/>
        <v>5.7381468874337669E-13</v>
      </c>
      <c r="Q49" s="26"/>
      <c r="R49" s="9">
        <f t="shared" si="18"/>
        <v>36</v>
      </c>
      <c r="S49" s="28">
        <f t="shared" ca="1" si="6"/>
        <v>3.5999956882326961E-7</v>
      </c>
      <c r="T49" s="29">
        <f t="shared" ca="1" si="23"/>
        <v>1.0000694774478315E-8</v>
      </c>
      <c r="U49" s="29">
        <f t="shared" ca="1" si="28"/>
        <v>2.1356771255650968E-12</v>
      </c>
      <c r="W49" s="9">
        <f t="shared" si="19"/>
        <v>36</v>
      </c>
      <c r="X49" s="28">
        <f t="shared" ca="1" si="8"/>
        <v>3.6000142123501036E-7</v>
      </c>
      <c r="Y49" s="29">
        <f t="shared" ca="1" si="24"/>
        <v>1.0001980377898236E-8</v>
      </c>
      <c r="Z49" s="29">
        <f t="shared" ca="1" si="29"/>
        <v>3.5886538992632009E-12</v>
      </c>
    </row>
    <row r="50" spans="3:26" x14ac:dyDescent="0.25">
      <c r="C50" s="9">
        <f t="shared" si="15"/>
        <v>37</v>
      </c>
      <c r="D50" s="28">
        <f t="shared" ca="1" si="0"/>
        <v>3.7000075428424879E-7</v>
      </c>
      <c r="E50" s="29">
        <f t="shared" ca="1" si="20"/>
        <v>1.0000482077302356E-8</v>
      </c>
      <c r="F50" s="29">
        <f t="shared" ca="1" si="25"/>
        <v>1.2572898828453534E-12</v>
      </c>
      <c r="G50" s="26"/>
      <c r="H50" s="9">
        <f t="shared" si="16"/>
        <v>37</v>
      </c>
      <c r="I50" s="28">
        <f t="shared" ca="1" si="2"/>
        <v>3.6999980733780139E-7</v>
      </c>
      <c r="J50" s="29">
        <f t="shared" ca="1" si="21"/>
        <v>1.0000099378022703E-8</v>
      </c>
      <c r="K50" s="29">
        <f t="shared" ca="1" si="26"/>
        <v>-1.5771680733626771E-13</v>
      </c>
      <c r="L50" s="26"/>
      <c r="M50" s="9">
        <f t="shared" si="17"/>
        <v>37</v>
      </c>
      <c r="N50" s="28">
        <f t="shared" ca="1" si="4"/>
        <v>3.7000063052380011E-7</v>
      </c>
      <c r="O50" s="29">
        <f t="shared" ca="1" si="22"/>
        <v>1.0001149080898895E-8</v>
      </c>
      <c r="P50" s="29">
        <f t="shared" ca="1" si="27"/>
        <v>5.0513797508160214E-13</v>
      </c>
      <c r="Q50" s="26"/>
      <c r="R50" s="9">
        <f t="shared" si="18"/>
        <v>37</v>
      </c>
      <c r="S50" s="28">
        <f t="shared" ca="1" si="6"/>
        <v>3.7000146481445645E-7</v>
      </c>
      <c r="T50" s="29">
        <f t="shared" ca="1" si="23"/>
        <v>1.000189599118684E-8</v>
      </c>
      <c r="U50" s="29">
        <f t="shared" ca="1" si="28"/>
        <v>1.2012167085246917E-12</v>
      </c>
      <c r="W50" s="9">
        <f t="shared" si="19"/>
        <v>37</v>
      </c>
      <c r="X50" s="28">
        <f t="shared" ca="1" si="8"/>
        <v>3.6999958004338308E-7</v>
      </c>
      <c r="Y50" s="29">
        <f t="shared" ca="1" si="24"/>
        <v>9.9981588083727211E-9</v>
      </c>
      <c r="Z50" s="29">
        <f t="shared" ca="1" si="29"/>
        <v>-3.8215695255154046E-12</v>
      </c>
    </row>
    <row r="51" spans="3:26" x14ac:dyDescent="0.25">
      <c r="C51" s="9">
        <f t="shared" si="15"/>
        <v>38</v>
      </c>
      <c r="D51" s="28">
        <f t="shared" ca="1" si="0"/>
        <v>3.7999949396656245E-7</v>
      </c>
      <c r="E51" s="29">
        <f t="shared" ca="1" si="20"/>
        <v>9.998739682313668E-9</v>
      </c>
      <c r="F51" s="29">
        <f t="shared" ca="1" si="25"/>
        <v>-1.7423949886879479E-12</v>
      </c>
      <c r="G51" s="26"/>
      <c r="H51" s="9">
        <f t="shared" si="16"/>
        <v>38</v>
      </c>
      <c r="I51" s="28">
        <f t="shared" ca="1" si="2"/>
        <v>3.8000225080360109E-7</v>
      </c>
      <c r="J51" s="29">
        <f t="shared" ca="1" si="21"/>
        <v>1.0002443465799701E-8</v>
      </c>
      <c r="K51" s="29">
        <f t="shared" ca="1" si="26"/>
        <v>2.3440877769980486E-12</v>
      </c>
      <c r="L51" s="26"/>
      <c r="M51" s="9">
        <f t="shared" si="17"/>
        <v>38</v>
      </c>
      <c r="N51" s="28">
        <f t="shared" ca="1" si="4"/>
        <v>3.7999855046846713E-7</v>
      </c>
      <c r="O51" s="29">
        <f t="shared" ca="1" si="22"/>
        <v>9.9979199446670257E-9</v>
      </c>
      <c r="P51" s="29">
        <f t="shared" ca="1" si="27"/>
        <v>-3.229136231869392E-12</v>
      </c>
      <c r="Q51" s="26"/>
      <c r="R51" s="9">
        <f t="shared" si="18"/>
        <v>38</v>
      </c>
      <c r="S51" s="28">
        <f t="shared" ca="1" si="6"/>
        <v>3.7999797120757295E-7</v>
      </c>
      <c r="T51" s="29">
        <f t="shared" ca="1" si="23"/>
        <v>9.9965063931165023E-9</v>
      </c>
      <c r="U51" s="29">
        <f t="shared" ca="1" si="28"/>
        <v>-5.3895980703373461E-12</v>
      </c>
      <c r="W51" s="9">
        <f t="shared" si="19"/>
        <v>38</v>
      </c>
      <c r="X51" s="28">
        <f t="shared" ca="1" si="8"/>
        <v>3.7999982427153596E-7</v>
      </c>
      <c r="Y51" s="29">
        <f t="shared" ca="1" si="24"/>
        <v>1.0000244228152872E-8</v>
      </c>
      <c r="Z51" s="29">
        <f t="shared" ca="1" si="29"/>
        <v>2.0854197801513247E-12</v>
      </c>
    </row>
    <row r="52" spans="3:26" x14ac:dyDescent="0.25">
      <c r="C52" s="9">
        <f t="shared" si="15"/>
        <v>39</v>
      </c>
      <c r="D52" s="28">
        <f t="shared" ca="1" si="0"/>
        <v>3.9000019022103994E-7</v>
      </c>
      <c r="E52" s="29">
        <f t="shared" ca="1" si="20"/>
        <v>1.000069625447749E-8</v>
      </c>
      <c r="F52" s="29">
        <f t="shared" ca="1" si="25"/>
        <v>1.9565721638222648E-12</v>
      </c>
      <c r="G52" s="26"/>
      <c r="H52" s="9">
        <f t="shared" si="16"/>
        <v>39</v>
      </c>
      <c r="I52" s="28">
        <f t="shared" ca="1" si="2"/>
        <v>3.9000068751756776E-7</v>
      </c>
      <c r="J52" s="29">
        <f t="shared" ca="1" si="21"/>
        <v>9.9984367139666665E-9</v>
      </c>
      <c r="K52" s="29">
        <f t="shared" ca="1" si="26"/>
        <v>-4.0067518330347889E-12</v>
      </c>
      <c r="L52" s="26"/>
      <c r="M52" s="9">
        <f t="shared" si="17"/>
        <v>39</v>
      </c>
      <c r="N52" s="28">
        <f t="shared" ca="1" si="4"/>
        <v>3.9000041871493165E-7</v>
      </c>
      <c r="O52" s="29">
        <f t="shared" ca="1" si="22"/>
        <v>1.0001868246464522E-8</v>
      </c>
      <c r="P52" s="29">
        <f t="shared" ca="1" si="27"/>
        <v>3.948301797496194E-12</v>
      </c>
      <c r="Q52" s="26"/>
      <c r="R52" s="9">
        <f t="shared" si="18"/>
        <v>39</v>
      </c>
      <c r="S52" s="28">
        <f t="shared" ca="1" si="6"/>
        <v>3.9000124884622684E-7</v>
      </c>
      <c r="T52" s="29">
        <f t="shared" ca="1" si="23"/>
        <v>1.0003277638653881E-8</v>
      </c>
      <c r="U52" s="29">
        <f t="shared" ca="1" si="28"/>
        <v>6.771245537379159E-12</v>
      </c>
      <c r="W52" s="9">
        <f t="shared" si="19"/>
        <v>39</v>
      </c>
      <c r="X52" s="28">
        <f t="shared" ca="1" si="8"/>
        <v>3.8999848888788672E-7</v>
      </c>
      <c r="Y52" s="29">
        <f t="shared" ca="1" si="24"/>
        <v>9.9986646163507581E-9</v>
      </c>
      <c r="Z52" s="29">
        <f t="shared" ca="1" si="29"/>
        <v>-1.5796118021143235E-12</v>
      </c>
    </row>
    <row r="53" spans="3:26" x14ac:dyDescent="0.25">
      <c r="C53" s="9">
        <f t="shared" si="15"/>
        <v>40</v>
      </c>
      <c r="D53" s="28">
        <f t="shared" ca="1" si="0"/>
        <v>4.0000043357798274E-7</v>
      </c>
      <c r="E53" s="29">
        <f t="shared" ca="1" si="20"/>
        <v>1.0000243356942799E-8</v>
      </c>
      <c r="F53" s="29">
        <f t="shared" ca="1" si="25"/>
        <v>-4.5289753469119677E-13</v>
      </c>
      <c r="G53" s="26"/>
      <c r="H53" s="9">
        <f t="shared" si="16"/>
        <v>40</v>
      </c>
      <c r="I53" s="28">
        <f t="shared" ca="1" si="2"/>
        <v>4.0000073991910901E-7</v>
      </c>
      <c r="J53" s="29">
        <f t="shared" ca="1" si="21"/>
        <v>1.000005240154125E-8</v>
      </c>
      <c r="K53" s="29">
        <f t="shared" ca="1" si="26"/>
        <v>1.6156875745830616E-12</v>
      </c>
      <c r="L53" s="26"/>
      <c r="M53" s="9">
        <f t="shared" si="17"/>
        <v>40</v>
      </c>
      <c r="N53" s="28">
        <f t="shared" ca="1" si="4"/>
        <v>3.9999847618356449E-7</v>
      </c>
      <c r="O53" s="29">
        <f t="shared" ca="1" si="22"/>
        <v>9.9980574686328394E-9</v>
      </c>
      <c r="P53" s="29">
        <f t="shared" ca="1" si="27"/>
        <v>-3.8107778316824787E-12</v>
      </c>
      <c r="Q53" s="26"/>
      <c r="R53" s="9">
        <f t="shared" si="18"/>
        <v>40</v>
      </c>
      <c r="S53" s="28">
        <f t="shared" ca="1" si="6"/>
        <v>3.9999932896583576E-7</v>
      </c>
      <c r="T53" s="29">
        <f t="shared" ca="1" si="23"/>
        <v>9.9980801196089206E-9</v>
      </c>
      <c r="U53" s="29">
        <f t="shared" ca="1" si="28"/>
        <v>-5.1975190449608994E-12</v>
      </c>
      <c r="W53" s="9">
        <f t="shared" si="19"/>
        <v>40</v>
      </c>
      <c r="X53" s="28">
        <f t="shared" ca="1" si="8"/>
        <v>3.9999959480302714E-7</v>
      </c>
      <c r="Y53" s="29">
        <f t="shared" ca="1" si="24"/>
        <v>1.0001105915140426E-8</v>
      </c>
      <c r="Z53" s="29">
        <f t="shared" ca="1" si="29"/>
        <v>2.4412987896683399E-12</v>
      </c>
    </row>
    <row r="54" spans="3:26" x14ac:dyDescent="0.25">
      <c r="C54" s="9">
        <f t="shared" si="15"/>
        <v>41</v>
      </c>
      <c r="D54" s="28">
        <f t="shared" ca="1" si="0"/>
        <v>4.1000060144839082E-7</v>
      </c>
      <c r="E54" s="29">
        <f t="shared" ca="1" si="20"/>
        <v>1.0000167870408073E-8</v>
      </c>
      <c r="F54" s="29">
        <f t="shared" ca="1" si="25"/>
        <v>-7.5486534726415479E-14</v>
      </c>
      <c r="G54" s="26"/>
      <c r="H54" s="9">
        <f t="shared" si="16"/>
        <v>41</v>
      </c>
      <c r="I54" s="28">
        <f t="shared" ca="1" si="2"/>
        <v>4.0999959749632813E-7</v>
      </c>
      <c r="J54" s="29">
        <f t="shared" ca="1" si="21"/>
        <v>9.9988575772191184E-9</v>
      </c>
      <c r="K54" s="29">
        <f t="shared" ca="1" si="26"/>
        <v>-1.1948243221312375E-12</v>
      </c>
      <c r="L54" s="26"/>
      <c r="M54" s="9">
        <f t="shared" si="17"/>
        <v>41</v>
      </c>
      <c r="N54" s="28">
        <f t="shared" ca="1" si="4"/>
        <v>4.100000961230935E-7</v>
      </c>
      <c r="O54" s="29">
        <f t="shared" ca="1" si="22"/>
        <v>1.0001619939529005E-8</v>
      </c>
      <c r="P54" s="29">
        <f t="shared" ca="1" si="27"/>
        <v>3.5624708961653845E-12</v>
      </c>
      <c r="Q54" s="26"/>
      <c r="R54" s="9">
        <f t="shared" si="18"/>
        <v>41</v>
      </c>
      <c r="S54" s="28">
        <f t="shared" ca="1" si="6"/>
        <v>4.1000105445252312E-7</v>
      </c>
      <c r="T54" s="29">
        <f t="shared" ca="1" si="23"/>
        <v>1.0001725486687364E-8</v>
      </c>
      <c r="U54" s="29">
        <f t="shared" ca="1" si="28"/>
        <v>3.6453670784439182E-12</v>
      </c>
      <c r="W54" s="9">
        <f t="shared" si="19"/>
        <v>41</v>
      </c>
      <c r="X54" s="28">
        <f t="shared" ca="1" si="8"/>
        <v>4.0999954178608376E-7</v>
      </c>
      <c r="Y54" s="29">
        <f t="shared" ca="1" si="24"/>
        <v>9.9999469830566178E-9</v>
      </c>
      <c r="Z54" s="29">
        <f t="shared" ca="1" si="29"/>
        <v>-1.1589320838085985E-12</v>
      </c>
    </row>
    <row r="55" spans="3:26" x14ac:dyDescent="0.25">
      <c r="C55" s="9">
        <f t="shared" si="15"/>
        <v>42</v>
      </c>
      <c r="D55" s="28">
        <f t="shared" ca="1" si="0"/>
        <v>4.1999919282476168E-7</v>
      </c>
      <c r="E55" s="29">
        <f t="shared" ca="1" si="20"/>
        <v>9.9985913763708657E-9</v>
      </c>
      <c r="F55" s="29">
        <f t="shared" ca="1" si="25"/>
        <v>-1.5764940372069601E-12</v>
      </c>
      <c r="G55" s="26"/>
      <c r="H55" s="9">
        <f t="shared" si="16"/>
        <v>42</v>
      </c>
      <c r="I55" s="28">
        <f t="shared" ca="1" si="2"/>
        <v>4.1999942924179651E-7</v>
      </c>
      <c r="J55" s="29">
        <f t="shared" ca="1" si="21"/>
        <v>9.9998317454683823E-9</v>
      </c>
      <c r="K55" s="29">
        <f t="shared" ca="1" si="26"/>
        <v>9.7416824926397554E-13</v>
      </c>
      <c r="L55" s="26"/>
      <c r="M55" s="9">
        <f t="shared" si="17"/>
        <v>42</v>
      </c>
      <c r="N55" s="28">
        <f t="shared" ca="1" si="4"/>
        <v>4.1999996204019158E-7</v>
      </c>
      <c r="O55" s="29">
        <f t="shared" ca="1" si="22"/>
        <v>9.9998659170980802E-9</v>
      </c>
      <c r="P55" s="29">
        <f t="shared" ca="1" si="27"/>
        <v>-1.7540224309246278E-12</v>
      </c>
      <c r="Q55" s="26"/>
      <c r="R55" s="9">
        <f t="shared" si="18"/>
        <v>42</v>
      </c>
      <c r="S55" s="28">
        <f t="shared" ca="1" si="6"/>
        <v>4.200005452943634E-7</v>
      </c>
      <c r="T55" s="29">
        <f t="shared" ca="1" si="23"/>
        <v>9.9994908418402777E-9</v>
      </c>
      <c r="U55" s="29">
        <f t="shared" ca="1" si="28"/>
        <v>-2.2346448470867856E-12</v>
      </c>
      <c r="W55" s="9">
        <f t="shared" si="19"/>
        <v>42</v>
      </c>
      <c r="X55" s="28">
        <f t="shared" ca="1" si="8"/>
        <v>4.1999982237211904E-7</v>
      </c>
      <c r="Y55" s="29">
        <f t="shared" ca="1" si="24"/>
        <v>1.0000280586035276E-8</v>
      </c>
      <c r="Z55" s="29">
        <f t="shared" ca="1" si="29"/>
        <v>3.3360297865799645E-13</v>
      </c>
    </row>
    <row r="56" spans="3:26" x14ac:dyDescent="0.25">
      <c r="C56" s="9">
        <f t="shared" si="15"/>
        <v>43</v>
      </c>
      <c r="D56" s="28">
        <f t="shared" ca="1" si="0"/>
        <v>4.3000073366371154E-7</v>
      </c>
      <c r="E56" s="29">
        <f t="shared" ca="1" si="20"/>
        <v>1.0001540838949856E-8</v>
      </c>
      <c r="F56" s="29">
        <f t="shared" ca="1" si="25"/>
        <v>2.9494625789898646E-12</v>
      </c>
      <c r="G56" s="26"/>
      <c r="H56" s="9">
        <f t="shared" si="16"/>
        <v>43</v>
      </c>
      <c r="I56" s="28">
        <f t="shared" ca="1" si="2"/>
        <v>4.2999957533974005E-7</v>
      </c>
      <c r="J56" s="29">
        <f t="shared" ca="1" si="21"/>
        <v>1.0000146097943542E-8</v>
      </c>
      <c r="K56" s="29">
        <f t="shared" ca="1" si="26"/>
        <v>3.1435247515942895E-13</v>
      </c>
      <c r="L56" s="26"/>
      <c r="M56" s="9">
        <f t="shared" si="17"/>
        <v>43</v>
      </c>
      <c r="N56" s="28">
        <f t="shared" ca="1" si="4"/>
        <v>4.2999934162033967E-7</v>
      </c>
      <c r="O56" s="29">
        <f t="shared" ca="1" si="22"/>
        <v>9.9993795801480931E-9</v>
      </c>
      <c r="P56" s="29">
        <f t="shared" ca="1" si="27"/>
        <v>-4.8633694998707205E-13</v>
      </c>
      <c r="Q56" s="26"/>
      <c r="R56" s="9">
        <f t="shared" si="18"/>
        <v>43</v>
      </c>
      <c r="S56" s="28">
        <f t="shared" ca="1" si="6"/>
        <v>4.3000036598559278E-7</v>
      </c>
      <c r="T56" s="29">
        <f t="shared" ca="1" si="23"/>
        <v>9.9998206912293818E-9</v>
      </c>
      <c r="U56" s="29">
        <f t="shared" ca="1" si="28"/>
        <v>3.2984938910405134E-13</v>
      </c>
      <c r="W56" s="9">
        <f t="shared" si="19"/>
        <v>43</v>
      </c>
      <c r="X56" s="28">
        <f t="shared" ca="1" si="8"/>
        <v>4.3000081160001256E-7</v>
      </c>
      <c r="Y56" s="29">
        <f t="shared" ca="1" si="24"/>
        <v>1.0000989227893524E-8</v>
      </c>
      <c r="Z56" s="29">
        <f t="shared" ca="1" si="29"/>
        <v>7.0864185824825042E-13</v>
      </c>
    </row>
    <row r="57" spans="3:26" x14ac:dyDescent="0.25">
      <c r="C57" s="9">
        <f t="shared" si="15"/>
        <v>44</v>
      </c>
      <c r="D57" s="28">
        <f t="shared" ca="1" si="0"/>
        <v>4.3999808989317128E-7</v>
      </c>
      <c r="E57" s="29">
        <f t="shared" ca="1" si="20"/>
        <v>9.9973562294597442E-9</v>
      </c>
      <c r="F57" s="29">
        <f t="shared" ca="1" si="25"/>
        <v>-4.1846094901113341E-12</v>
      </c>
      <c r="G57" s="26"/>
      <c r="H57" s="9">
        <f t="shared" si="16"/>
        <v>44</v>
      </c>
      <c r="I57" s="28">
        <f t="shared" ca="1" si="2"/>
        <v>4.4000066700259918E-7</v>
      </c>
      <c r="J57" s="29">
        <f t="shared" ca="1" si="21"/>
        <v>1.000109166285913E-8</v>
      </c>
      <c r="K57" s="29">
        <f t="shared" ca="1" si="26"/>
        <v>9.4556491558794991E-13</v>
      </c>
      <c r="L57" s="26"/>
      <c r="M57" s="9">
        <f t="shared" si="17"/>
        <v>44</v>
      </c>
      <c r="N57" s="28">
        <f t="shared" ca="1" si="4"/>
        <v>4.3999876069970795E-7</v>
      </c>
      <c r="O57" s="29">
        <f t="shared" ca="1" si="22"/>
        <v>9.9994190793682779E-9</v>
      </c>
      <c r="P57" s="29">
        <f t="shared" ca="1" si="27"/>
        <v>3.9499220184760259E-14</v>
      </c>
      <c r="Q57" s="26"/>
      <c r="R57" s="9">
        <f t="shared" si="18"/>
        <v>44</v>
      </c>
      <c r="S57" s="28">
        <f t="shared" ca="1" si="6"/>
        <v>4.4000009021723635E-7</v>
      </c>
      <c r="T57" s="29">
        <f t="shared" ca="1" si="23"/>
        <v>9.9997242316435677E-9</v>
      </c>
      <c r="U57" s="29">
        <f t="shared" ca="1" si="28"/>
        <v>-9.6459585814101241E-14</v>
      </c>
      <c r="W57" s="9">
        <f t="shared" si="19"/>
        <v>44</v>
      </c>
      <c r="X57" s="28">
        <f t="shared" ca="1" si="8"/>
        <v>4.3999967951953155E-7</v>
      </c>
      <c r="Y57" s="29">
        <f t="shared" ca="1" si="24"/>
        <v>9.9988679195189859E-9</v>
      </c>
      <c r="Z57" s="29">
        <f t="shared" ca="1" si="29"/>
        <v>-2.1213083745382247E-12</v>
      </c>
    </row>
    <row r="58" spans="3:26" x14ac:dyDescent="0.25">
      <c r="C58" s="9">
        <f t="shared" si="15"/>
        <v>45</v>
      </c>
      <c r="D58" s="28">
        <f t="shared" ca="1" si="0"/>
        <v>4.4999982224936329E-7</v>
      </c>
      <c r="E58" s="29">
        <f t="shared" ca="1" si="20"/>
        <v>1.0001732356192012E-8</v>
      </c>
      <c r="F58" s="29">
        <f t="shared" ca="1" si="25"/>
        <v>4.3761267322675196E-12</v>
      </c>
      <c r="G58" s="26"/>
      <c r="H58" s="9">
        <f t="shared" si="16"/>
        <v>45</v>
      </c>
      <c r="I58" s="28">
        <f t="shared" ca="1" si="2"/>
        <v>4.4999990395194888E-7</v>
      </c>
      <c r="J58" s="29">
        <f t="shared" ca="1" si="21"/>
        <v>9.9992369493497014E-9</v>
      </c>
      <c r="K58" s="29">
        <f t="shared" ca="1" si="26"/>
        <v>-1.8547135094283556E-12</v>
      </c>
      <c r="L58" s="26"/>
      <c r="M58" s="9">
        <f t="shared" si="17"/>
        <v>45</v>
      </c>
      <c r="N58" s="28">
        <f t="shared" ca="1" si="4"/>
        <v>4.4999883516936735E-7</v>
      </c>
      <c r="O58" s="29">
        <f t="shared" ca="1" si="22"/>
        <v>1.0000074469659401E-8</v>
      </c>
      <c r="P58" s="29">
        <f t="shared" ca="1" si="27"/>
        <v>6.5539029112354329E-13</v>
      </c>
      <c r="Q58" s="26"/>
      <c r="R58" s="9">
        <f t="shared" si="18"/>
        <v>45</v>
      </c>
      <c r="S58" s="28">
        <f t="shared" ca="1" si="6"/>
        <v>4.5000097004024339E-7</v>
      </c>
      <c r="T58" s="29">
        <f t="shared" ca="1" si="23"/>
        <v>1.0000879823007039E-8</v>
      </c>
      <c r="U58" s="29">
        <f t="shared" ca="1" si="28"/>
        <v>1.155591363471194E-12</v>
      </c>
      <c r="W58" s="9">
        <f t="shared" si="19"/>
        <v>45</v>
      </c>
      <c r="X58" s="28">
        <f t="shared" ca="1" si="8"/>
        <v>4.5000022382358527E-7</v>
      </c>
      <c r="Y58" s="29">
        <f t="shared" ca="1" si="24"/>
        <v>1.0000544304053724E-8</v>
      </c>
      <c r="Z58" s="29">
        <f t="shared" ca="1" si="29"/>
        <v>1.6763845347384753E-12</v>
      </c>
    </row>
    <row r="59" spans="3:26" x14ac:dyDescent="0.25">
      <c r="C59" s="9">
        <f t="shared" si="15"/>
        <v>46</v>
      </c>
      <c r="D59" s="28">
        <f t="shared" ca="1" si="0"/>
        <v>4.6000025360657899E-7</v>
      </c>
      <c r="E59" s="29">
        <f t="shared" ca="1" si="20"/>
        <v>1.0000431357215696E-8</v>
      </c>
      <c r="F59" s="29">
        <f t="shared" ca="1" si="25"/>
        <v>-1.3009989763154923E-12</v>
      </c>
      <c r="G59" s="26"/>
      <c r="H59" s="9">
        <f t="shared" si="16"/>
        <v>46</v>
      </c>
      <c r="I59" s="28">
        <f t="shared" ca="1" si="2"/>
        <v>4.5999951916572601E-7</v>
      </c>
      <c r="J59" s="29">
        <f t="shared" ca="1" si="21"/>
        <v>9.9996152137771298E-9</v>
      </c>
      <c r="K59" s="29">
        <f t="shared" ca="1" si="26"/>
        <v>3.7826442742845221E-13</v>
      </c>
      <c r="L59" s="26"/>
      <c r="M59" s="9">
        <f t="shared" si="17"/>
        <v>46</v>
      </c>
      <c r="N59" s="28">
        <f t="shared" ca="1" si="4"/>
        <v>4.5999968013131424E-7</v>
      </c>
      <c r="O59" s="29">
        <f t="shared" ca="1" si="22"/>
        <v>1.0000844961946891E-8</v>
      </c>
      <c r="P59" s="29">
        <f t="shared" ca="1" si="27"/>
        <v>7.7049228748950473E-13</v>
      </c>
      <c r="Q59" s="26"/>
      <c r="R59" s="9">
        <f t="shared" si="18"/>
        <v>46</v>
      </c>
      <c r="S59" s="28">
        <f t="shared" ca="1" si="6"/>
        <v>4.5999847352058646E-7</v>
      </c>
      <c r="T59" s="29">
        <f t="shared" ca="1" si="23"/>
        <v>9.997503480343072E-9</v>
      </c>
      <c r="U59" s="29">
        <f t="shared" ca="1" si="28"/>
        <v>-3.3763426639668793E-12</v>
      </c>
      <c r="W59" s="9">
        <f t="shared" si="19"/>
        <v>46</v>
      </c>
      <c r="X59" s="28">
        <f t="shared" ca="1" si="8"/>
        <v>4.6000006142653376E-7</v>
      </c>
      <c r="Y59" s="29">
        <f t="shared" ca="1" si="24"/>
        <v>9.9998376029484933E-9</v>
      </c>
      <c r="Z59" s="29">
        <f t="shared" ca="1" si="29"/>
        <v>-7.0670110523104055E-13</v>
      </c>
    </row>
    <row r="60" spans="3:26" x14ac:dyDescent="0.25">
      <c r="C60" s="9">
        <f t="shared" si="15"/>
        <v>47</v>
      </c>
      <c r="D60" s="28">
        <f t="shared" ca="1" si="0"/>
        <v>4.700006072843258E-7</v>
      </c>
      <c r="E60" s="29">
        <f t="shared" ca="1" si="20"/>
        <v>1.0000353677746815E-8</v>
      </c>
      <c r="F60" s="29">
        <f t="shared" ca="1" si="25"/>
        <v>-7.7679468880841176E-14</v>
      </c>
      <c r="G60" s="26"/>
      <c r="H60" s="9">
        <f t="shared" si="16"/>
        <v>47</v>
      </c>
      <c r="I60" s="28">
        <f t="shared" ca="1" si="2"/>
        <v>4.69999586352981E-7</v>
      </c>
      <c r="J60" s="29">
        <f t="shared" ca="1" si="21"/>
        <v>1.0000067187254991E-8</v>
      </c>
      <c r="K60" s="29">
        <f t="shared" ca="1" si="26"/>
        <v>4.5197347786167508E-13</v>
      </c>
      <c r="L60" s="26"/>
      <c r="M60" s="9">
        <f t="shared" si="17"/>
        <v>47</v>
      </c>
      <c r="N60" s="28">
        <f t="shared" ca="1" si="4"/>
        <v>4.7000043538095136E-7</v>
      </c>
      <c r="O60" s="29">
        <f t="shared" ca="1" si="22"/>
        <v>1.0000755249637123E-8</v>
      </c>
      <c r="P60" s="29">
        <f t="shared" ca="1" si="27"/>
        <v>-8.9712309768164689E-14</v>
      </c>
      <c r="Q60" s="26"/>
      <c r="R60" s="9">
        <f t="shared" si="18"/>
        <v>47</v>
      </c>
      <c r="S60" s="28">
        <f t="shared" ca="1" si="6"/>
        <v>4.6999949972559149E-7</v>
      </c>
      <c r="T60" s="29">
        <f t="shared" ca="1" si="23"/>
        <v>1.0001026205005028E-8</v>
      </c>
      <c r="U60" s="29">
        <f t="shared" ca="1" si="28"/>
        <v>3.5227246619561449E-12</v>
      </c>
      <c r="W60" s="9">
        <f t="shared" si="19"/>
        <v>47</v>
      </c>
      <c r="X60" s="28">
        <f t="shared" ca="1" si="8"/>
        <v>4.700012705851383E-7</v>
      </c>
      <c r="Y60" s="29">
        <f t="shared" ca="1" si="24"/>
        <v>1.0001209158604539E-8</v>
      </c>
      <c r="Z60" s="29">
        <f t="shared" ca="1" si="29"/>
        <v>1.3715556560455939E-12</v>
      </c>
    </row>
    <row r="61" spans="3:26" x14ac:dyDescent="0.25">
      <c r="C61" s="9">
        <f t="shared" si="15"/>
        <v>48</v>
      </c>
      <c r="D61" s="28">
        <f t="shared" ca="1" si="0"/>
        <v>4.7999968848024882E-7</v>
      </c>
      <c r="E61" s="29">
        <f t="shared" ca="1" si="20"/>
        <v>9.9990811959230205E-9</v>
      </c>
      <c r="F61" s="29">
        <f t="shared" ca="1" si="25"/>
        <v>-1.2724818237949268E-12</v>
      </c>
      <c r="G61" s="26"/>
      <c r="H61" s="9">
        <f t="shared" si="16"/>
        <v>48</v>
      </c>
      <c r="I61" s="28">
        <f t="shared" ca="1" si="2"/>
        <v>4.800010030323665E-7</v>
      </c>
      <c r="J61" s="29">
        <f t="shared" ca="1" si="21"/>
        <v>1.0001416679385498E-8</v>
      </c>
      <c r="K61" s="29">
        <f t="shared" ca="1" si="26"/>
        <v>1.3494921305064482E-12</v>
      </c>
      <c r="L61" s="26"/>
      <c r="M61" s="9">
        <f t="shared" si="17"/>
        <v>48</v>
      </c>
      <c r="N61" s="28">
        <f t="shared" ca="1" si="4"/>
        <v>4.8000073748402076E-7</v>
      </c>
      <c r="O61" s="29">
        <f t="shared" ca="1" si="22"/>
        <v>1.0000302103069398E-8</v>
      </c>
      <c r="P61" s="29">
        <f t="shared" ca="1" si="27"/>
        <v>-4.5314656772458501E-13</v>
      </c>
      <c r="Q61" s="26"/>
      <c r="R61" s="9">
        <f t="shared" si="18"/>
        <v>48</v>
      </c>
      <c r="S61" s="28">
        <f t="shared" ca="1" si="6"/>
        <v>4.7999997254065548E-7</v>
      </c>
      <c r="T61" s="29">
        <f t="shared" ca="1" si="23"/>
        <v>1.0000472815063993E-8</v>
      </c>
      <c r="U61" s="29">
        <f t="shared" ca="1" si="28"/>
        <v>-5.5338994103481084E-13</v>
      </c>
      <c r="W61" s="9">
        <f t="shared" si="19"/>
        <v>48</v>
      </c>
      <c r="X61" s="28">
        <f t="shared" ca="1" si="8"/>
        <v>4.800000189773006E-7</v>
      </c>
      <c r="Y61" s="29">
        <f t="shared" ca="1" si="24"/>
        <v>9.9987483921622999E-9</v>
      </c>
      <c r="Z61" s="29">
        <f t="shared" ca="1" si="29"/>
        <v>-2.4607664422390346E-12</v>
      </c>
    </row>
    <row r="62" spans="3:26" x14ac:dyDescent="0.25">
      <c r="C62" s="9">
        <f t="shared" si="15"/>
        <v>49</v>
      </c>
      <c r="D62" s="28">
        <f t="shared" ca="1" si="0"/>
        <v>4.9000217933691629E-7</v>
      </c>
      <c r="E62" s="29">
        <f t="shared" ca="1" si="20"/>
        <v>1.0002490856667461E-8</v>
      </c>
      <c r="F62" s="29">
        <f t="shared" ca="1" si="25"/>
        <v>3.4096607444400383E-12</v>
      </c>
      <c r="G62" s="26"/>
      <c r="H62" s="9">
        <f t="shared" si="16"/>
        <v>49</v>
      </c>
      <c r="I62" s="28">
        <f t="shared" ca="1" si="2"/>
        <v>4.8999940610037175E-7</v>
      </c>
      <c r="J62" s="29">
        <f t="shared" ca="1" si="21"/>
        <v>9.9984030680052452E-9</v>
      </c>
      <c r="K62" s="29">
        <f t="shared" ca="1" si="26"/>
        <v>-3.0136113802527254E-12</v>
      </c>
      <c r="L62" s="26"/>
      <c r="M62" s="9">
        <f t="shared" si="17"/>
        <v>49</v>
      </c>
      <c r="N62" s="28">
        <f t="shared" ca="1" si="4"/>
        <v>4.9000050294955674E-7</v>
      </c>
      <c r="O62" s="29">
        <f t="shared" ca="1" si="22"/>
        <v>9.9997654655359829E-9</v>
      </c>
      <c r="P62" s="29">
        <f t="shared" ca="1" si="27"/>
        <v>-5.3663753341524664E-13</v>
      </c>
      <c r="Q62" s="26"/>
      <c r="R62" s="9">
        <f t="shared" si="18"/>
        <v>49</v>
      </c>
      <c r="S62" s="28">
        <f t="shared" ca="1" si="6"/>
        <v>4.8999859482616052E-7</v>
      </c>
      <c r="T62" s="29">
        <f t="shared" ca="1" si="23"/>
        <v>9.9986222855050423E-9</v>
      </c>
      <c r="U62" s="29">
        <f t="shared" ca="1" si="28"/>
        <v>-1.850529558951053E-12</v>
      </c>
      <c r="W62" s="9">
        <f t="shared" si="19"/>
        <v>49</v>
      </c>
      <c r="X62" s="28">
        <f t="shared" ca="1" si="8"/>
        <v>4.8999982024159291E-7</v>
      </c>
      <c r="Y62" s="29">
        <f t="shared" ca="1" si="24"/>
        <v>9.9998012642923084E-9</v>
      </c>
      <c r="Z62" s="29">
        <f t="shared" ca="1" si="29"/>
        <v>1.052872130008561E-12</v>
      </c>
    </row>
    <row r="63" spans="3:26" x14ac:dyDescent="0.25">
      <c r="C63" s="9">
        <f t="shared" si="15"/>
        <v>50</v>
      </c>
      <c r="D63" s="28">
        <f t="shared" ca="1" si="0"/>
        <v>4.999989370016183E-7</v>
      </c>
      <c r="E63" s="29">
        <f t="shared" ca="1" si="20"/>
        <v>9.9967576647020102E-9</v>
      </c>
      <c r="F63" s="29">
        <f t="shared" ca="1" si="25"/>
        <v>-5.7331919654502912E-12</v>
      </c>
      <c r="G63" s="26"/>
      <c r="H63" s="9">
        <f t="shared" si="16"/>
        <v>50</v>
      </c>
      <c r="I63" s="28">
        <f t="shared" ca="1" si="2"/>
        <v>4.9999994159920686E-7</v>
      </c>
      <c r="J63" s="29">
        <f t="shared" ca="1" si="21"/>
        <v>1.0000535498835112E-8</v>
      </c>
      <c r="K63" s="29">
        <f t="shared" ca="1" si="26"/>
        <v>2.1324308298666138E-12</v>
      </c>
      <c r="L63" s="26"/>
      <c r="M63" s="9">
        <f t="shared" si="17"/>
        <v>50</v>
      </c>
      <c r="N63" s="28">
        <f t="shared" ca="1" si="4"/>
        <v>4.9999968450836704E-7</v>
      </c>
      <c r="O63" s="29">
        <f t="shared" ca="1" si="22"/>
        <v>9.9991815588102973E-9</v>
      </c>
      <c r="P63" s="29">
        <f t="shared" ca="1" si="27"/>
        <v>-5.8390672568563439E-13</v>
      </c>
      <c r="Q63" s="26"/>
      <c r="R63" s="9">
        <f t="shared" si="18"/>
        <v>50</v>
      </c>
      <c r="S63" s="28">
        <f t="shared" ca="1" si="6"/>
        <v>4.9999981682615364E-7</v>
      </c>
      <c r="T63" s="29">
        <f t="shared" ca="1" si="23"/>
        <v>1.0001221999993114E-8</v>
      </c>
      <c r="U63" s="29">
        <f t="shared" ca="1" si="28"/>
        <v>2.5997144880716123E-12</v>
      </c>
      <c r="W63" s="9">
        <f t="shared" si="19"/>
        <v>50</v>
      </c>
      <c r="X63" s="28">
        <f t="shared" ca="1" si="8"/>
        <v>4.9999963484465016E-7</v>
      </c>
      <c r="Y63" s="29">
        <f t="shared" ca="1" si="24"/>
        <v>9.9998146030572536E-9</v>
      </c>
      <c r="Z63" s="29">
        <f t="shared" ca="1" si="29"/>
        <v>1.3338764945181145E-14</v>
      </c>
    </row>
    <row r="64" spans="3:26" x14ac:dyDescent="0.25">
      <c r="C64" s="9">
        <f t="shared" si="15"/>
        <v>51</v>
      </c>
      <c r="D64" s="28">
        <f t="shared" ca="1" si="0"/>
        <v>5.1000025362003485E-7</v>
      </c>
      <c r="E64" s="29">
        <f t="shared" ca="1" si="20"/>
        <v>1.0001316618416551E-8</v>
      </c>
      <c r="F64" s="29">
        <f t="shared" ca="1" si="25"/>
        <v>4.5589537145404734E-12</v>
      </c>
      <c r="G64" s="26"/>
      <c r="H64" s="9">
        <f t="shared" si="16"/>
        <v>51</v>
      </c>
      <c r="I64" s="28">
        <f t="shared" ca="1" si="2"/>
        <v>5.0999991282211862E-7</v>
      </c>
      <c r="J64" s="29">
        <f t="shared" ca="1" si="21"/>
        <v>9.9999712229117657E-9</v>
      </c>
      <c r="K64" s="29">
        <f t="shared" ca="1" si="26"/>
        <v>-5.642759233461119E-13</v>
      </c>
      <c r="L64" s="26"/>
      <c r="M64" s="9">
        <f t="shared" si="17"/>
        <v>51</v>
      </c>
      <c r="N64" s="28">
        <f t="shared" ca="1" si="4"/>
        <v>5.1000049977644027E-7</v>
      </c>
      <c r="O64" s="29">
        <f t="shared" ca="1" si="22"/>
        <v>1.0000815268073224E-8</v>
      </c>
      <c r="P64" s="29">
        <f t="shared" ca="1" si="27"/>
        <v>1.6337092629269709E-12</v>
      </c>
      <c r="Q64" s="26"/>
      <c r="R64" s="9">
        <f t="shared" si="18"/>
        <v>51</v>
      </c>
      <c r="S64" s="28">
        <f t="shared" ca="1" si="6"/>
        <v>5.1000022034427097E-7</v>
      </c>
      <c r="T64" s="29">
        <f t="shared" ca="1" si="23"/>
        <v>1.0000403518117338E-8</v>
      </c>
      <c r="U64" s="29">
        <f t="shared" ca="1" si="28"/>
        <v>-8.184818757758181E-13</v>
      </c>
      <c r="W64" s="9">
        <f t="shared" si="19"/>
        <v>51</v>
      </c>
      <c r="X64" s="28">
        <f t="shared" ca="1" si="8"/>
        <v>5.1000028748994998E-7</v>
      </c>
      <c r="Y64" s="29">
        <f t="shared" ca="1" si="24"/>
        <v>1.0000652645299815E-8</v>
      </c>
      <c r="Z64" s="29">
        <f t="shared" ca="1" si="29"/>
        <v>8.3804224256121606E-13</v>
      </c>
    </row>
    <row r="65" spans="3:26" x14ac:dyDescent="0.25">
      <c r="C65" s="9">
        <f t="shared" si="15"/>
        <v>52</v>
      </c>
      <c r="D65" s="28">
        <f t="shared" ca="1" si="0"/>
        <v>5.1999942161467097E-7</v>
      </c>
      <c r="E65" s="29">
        <f t="shared" ca="1" si="20"/>
        <v>9.9991679946361205E-9</v>
      </c>
      <c r="F65" s="29">
        <f t="shared" ca="1" si="25"/>
        <v>-2.1486237804301482E-12</v>
      </c>
      <c r="G65" s="26"/>
      <c r="H65" s="9">
        <f t="shared" si="16"/>
        <v>52</v>
      </c>
      <c r="I65" s="28">
        <f t="shared" ca="1" si="2"/>
        <v>5.2000124263999274E-7</v>
      </c>
      <c r="J65" s="29">
        <f t="shared" ca="1" si="21"/>
        <v>1.0001329817874116E-8</v>
      </c>
      <c r="K65" s="29">
        <f t="shared" ca="1" si="26"/>
        <v>1.3585949623505956E-12</v>
      </c>
      <c r="L65" s="26"/>
      <c r="M65" s="9">
        <f t="shared" si="17"/>
        <v>52</v>
      </c>
      <c r="N65" s="28">
        <f t="shared" ca="1" si="4"/>
        <v>5.1999928416580664E-7</v>
      </c>
      <c r="O65" s="29">
        <f t="shared" ca="1" si="22"/>
        <v>9.9987843893663747E-9</v>
      </c>
      <c r="P65" s="29">
        <f t="shared" ca="1" si="27"/>
        <v>-2.0308787068495579E-12</v>
      </c>
      <c r="Q65" s="26"/>
      <c r="R65" s="9">
        <f t="shared" si="18"/>
        <v>52</v>
      </c>
      <c r="S65" s="28">
        <f t="shared" ca="1" si="6"/>
        <v>5.2000019294978795E-7</v>
      </c>
      <c r="T65" s="29">
        <f t="shared" ca="1" si="23"/>
        <v>9.9999726055169751E-9</v>
      </c>
      <c r="U65" s="29">
        <f t="shared" ca="1" si="28"/>
        <v>-4.3091260036290824E-13</v>
      </c>
      <c r="W65" s="9">
        <f t="shared" si="19"/>
        <v>52</v>
      </c>
      <c r="X65" s="28">
        <f t="shared" ca="1" si="8"/>
        <v>5.1999950963111283E-7</v>
      </c>
      <c r="Y65" s="29">
        <f t="shared" ca="1" si="24"/>
        <v>9.9992221411628519E-9</v>
      </c>
      <c r="Z65" s="29">
        <f t="shared" ca="1" si="29"/>
        <v>-1.4305041369629069E-12</v>
      </c>
    </row>
    <row r="66" spans="3:26" x14ac:dyDescent="0.25">
      <c r="C66" s="9">
        <f t="shared" si="15"/>
        <v>53</v>
      </c>
      <c r="D66" s="28">
        <f t="shared" ca="1" si="0"/>
        <v>5.2999987102915187E-7</v>
      </c>
      <c r="E66" s="29">
        <f t="shared" ca="1" si="20"/>
        <v>1.0000449414480906E-8</v>
      </c>
      <c r="F66" s="29">
        <f t="shared" ca="1" si="25"/>
        <v>1.2814198447856973E-12</v>
      </c>
      <c r="G66" s="26"/>
      <c r="H66" s="9">
        <f t="shared" si="16"/>
        <v>53</v>
      </c>
      <c r="I66" s="28">
        <f t="shared" ca="1" si="2"/>
        <v>5.2999924334323164E-7</v>
      </c>
      <c r="J66" s="29">
        <f t="shared" ca="1" si="21"/>
        <v>9.998000703238895E-9</v>
      </c>
      <c r="K66" s="29">
        <f t="shared" ca="1" si="26"/>
        <v>-3.329114635221327E-12</v>
      </c>
      <c r="L66" s="26"/>
      <c r="M66" s="9">
        <f t="shared" si="17"/>
        <v>53</v>
      </c>
      <c r="N66" s="28">
        <f t="shared" ca="1" si="4"/>
        <v>5.2999938326756637E-7</v>
      </c>
      <c r="O66" s="29">
        <f t="shared" ca="1" si="22"/>
        <v>1.0000099101759731E-8</v>
      </c>
      <c r="P66" s="29">
        <f t="shared" ca="1" si="27"/>
        <v>1.3147123933564855E-12</v>
      </c>
      <c r="Q66" s="26"/>
      <c r="R66" s="9">
        <f t="shared" si="18"/>
        <v>53</v>
      </c>
      <c r="S66" s="28">
        <f t="shared" ca="1" si="6"/>
        <v>5.3000109208723756E-7</v>
      </c>
      <c r="T66" s="29">
        <f t="shared" ca="1" si="23"/>
        <v>1.0000899137449614E-8</v>
      </c>
      <c r="U66" s="29">
        <f t="shared" ca="1" si="28"/>
        <v>9.265319326383966E-13</v>
      </c>
      <c r="W66" s="9">
        <f t="shared" si="19"/>
        <v>53</v>
      </c>
      <c r="X66" s="28">
        <f t="shared" ca="1" si="8"/>
        <v>5.3000061960693704E-7</v>
      </c>
      <c r="Y66" s="29">
        <f t="shared" ca="1" si="24"/>
        <v>1.0001109975824211E-8</v>
      </c>
      <c r="Z66" s="29">
        <f t="shared" ca="1" si="29"/>
        <v>1.8878346613587229E-12</v>
      </c>
    </row>
    <row r="67" spans="3:26" x14ac:dyDescent="0.25">
      <c r="C67" s="9">
        <f t="shared" si="15"/>
        <v>54</v>
      </c>
      <c r="D67" s="28">
        <f t="shared" ca="1" si="0"/>
        <v>5.3999947331760571E-7</v>
      </c>
      <c r="E67" s="29">
        <f t="shared" ca="1" si="20"/>
        <v>9.9996022884538366E-9</v>
      </c>
      <c r="F67" s="29">
        <f t="shared" ca="1" si="25"/>
        <v>-8.471260270695994E-13</v>
      </c>
      <c r="G67" s="26"/>
      <c r="H67" s="9">
        <f t="shared" si="16"/>
        <v>54</v>
      </c>
      <c r="I67" s="28">
        <f t="shared" ca="1" si="2"/>
        <v>5.3999875769926366E-7</v>
      </c>
      <c r="J67" s="29">
        <f t="shared" ca="1" si="21"/>
        <v>9.9995143560320294E-9</v>
      </c>
      <c r="K67" s="29">
        <f t="shared" ca="1" si="26"/>
        <v>1.5136527931344188E-12</v>
      </c>
      <c r="L67" s="26"/>
      <c r="M67" s="9">
        <f t="shared" si="17"/>
        <v>54</v>
      </c>
      <c r="N67" s="28">
        <f t="shared" ca="1" si="4"/>
        <v>5.4000088470021826E-7</v>
      </c>
      <c r="O67" s="29">
        <f t="shared" ca="1" si="22"/>
        <v>1.0001501432651885E-8</v>
      </c>
      <c r="P67" s="29">
        <f t="shared" ca="1" si="27"/>
        <v>1.402330892153844E-12</v>
      </c>
      <c r="Q67" s="26"/>
      <c r="R67" s="9">
        <f t="shared" si="18"/>
        <v>54</v>
      </c>
      <c r="S67" s="28">
        <f t="shared" ca="1" si="6"/>
        <v>5.4000042414991961E-7</v>
      </c>
      <c r="T67" s="29">
        <f t="shared" ca="1" si="23"/>
        <v>9.9993320626820485E-9</v>
      </c>
      <c r="U67" s="29">
        <f t="shared" ca="1" si="28"/>
        <v>-1.5670747675650644E-12</v>
      </c>
      <c r="W67" s="9">
        <f t="shared" si="19"/>
        <v>54</v>
      </c>
      <c r="X67" s="28">
        <f t="shared" ca="1" si="8"/>
        <v>5.3999930164517803E-7</v>
      </c>
      <c r="Y67" s="29">
        <f t="shared" ca="1" si="24"/>
        <v>9.9986820382409901E-9</v>
      </c>
      <c r="Z67" s="29">
        <f t="shared" ca="1" si="29"/>
        <v>-2.427937583220496E-12</v>
      </c>
    </row>
    <row r="68" spans="3:26" x14ac:dyDescent="0.25">
      <c r="C68" s="9">
        <f t="shared" si="15"/>
        <v>55</v>
      </c>
      <c r="D68" s="28">
        <f t="shared" ca="1" si="0"/>
        <v>5.500005804260218E-7</v>
      </c>
      <c r="E68" s="29">
        <f t="shared" ca="1" si="20"/>
        <v>1.000110710841609E-8</v>
      </c>
      <c r="F68" s="29">
        <f t="shared" ca="1" si="25"/>
        <v>1.5048199622536921E-12</v>
      </c>
      <c r="G68" s="26"/>
      <c r="H68" s="9">
        <f t="shared" si="16"/>
        <v>55</v>
      </c>
      <c r="I68" s="28">
        <f t="shared" ca="1" si="2"/>
        <v>5.5000029808893205E-7</v>
      </c>
      <c r="J68" s="29">
        <f t="shared" ca="1" si="21"/>
        <v>1.0001540389668387E-8</v>
      </c>
      <c r="K68" s="29">
        <f t="shared" ca="1" si="26"/>
        <v>2.0260336363572533E-12</v>
      </c>
      <c r="L68" s="26"/>
      <c r="M68" s="9">
        <f t="shared" si="17"/>
        <v>55</v>
      </c>
      <c r="N68" s="28">
        <f t="shared" ca="1" si="4"/>
        <v>5.500001417511574E-7</v>
      </c>
      <c r="O68" s="29">
        <f t="shared" ca="1" si="22"/>
        <v>9.9992570509391469E-9</v>
      </c>
      <c r="P68" s="29">
        <f t="shared" ca="1" si="27"/>
        <v>-2.244381712738106E-12</v>
      </c>
      <c r="Q68" s="26"/>
      <c r="R68" s="9">
        <f t="shared" si="18"/>
        <v>55</v>
      </c>
      <c r="S68" s="28">
        <f t="shared" ca="1" si="6"/>
        <v>5.49999529481523E-7</v>
      </c>
      <c r="T68" s="29">
        <f t="shared" ca="1" si="23"/>
        <v>9.9991053316033861E-9</v>
      </c>
      <c r="U68" s="29">
        <f t="shared" ca="1" si="28"/>
        <v>-2.2673107866235791E-13</v>
      </c>
      <c r="W68" s="9">
        <f t="shared" si="19"/>
        <v>55</v>
      </c>
      <c r="X68" s="28">
        <f t="shared" ca="1" si="8"/>
        <v>5.5000031259699951E-7</v>
      </c>
      <c r="Y68" s="29">
        <f t="shared" ca="1" si="24"/>
        <v>1.0001010951821479E-8</v>
      </c>
      <c r="Z68" s="29">
        <f t="shared" ca="1" si="29"/>
        <v>2.3289135804887477E-12</v>
      </c>
    </row>
    <row r="69" spans="3:26" x14ac:dyDescent="0.25">
      <c r="C69" s="9">
        <f t="shared" si="15"/>
        <v>56</v>
      </c>
      <c r="D69" s="28">
        <f t="shared" ca="1" si="0"/>
        <v>5.6000193331560179E-7</v>
      </c>
      <c r="E69" s="29">
        <f t="shared" ca="1" si="20"/>
        <v>1.0001352889579986E-8</v>
      </c>
      <c r="F69" s="29">
        <f t="shared" ca="1" si="25"/>
        <v>2.4578116389533056E-13</v>
      </c>
      <c r="G69" s="26"/>
      <c r="H69" s="9">
        <f t="shared" si="16"/>
        <v>56</v>
      </c>
      <c r="I69" s="28">
        <f t="shared" ca="1" si="2"/>
        <v>5.6000090967744663E-7</v>
      </c>
      <c r="J69" s="29">
        <f t="shared" ca="1" si="21"/>
        <v>1.0000611588514577E-8</v>
      </c>
      <c r="K69" s="29">
        <f t="shared" ca="1" si="26"/>
        <v>-9.2880115380936513E-13</v>
      </c>
      <c r="L69" s="26"/>
      <c r="M69" s="9">
        <f t="shared" si="17"/>
        <v>56</v>
      </c>
      <c r="N69" s="28">
        <f t="shared" ca="1" si="4"/>
        <v>5.6000076237356593E-7</v>
      </c>
      <c r="O69" s="29">
        <f t="shared" ca="1" si="22"/>
        <v>1.0000620622408527E-8</v>
      </c>
      <c r="P69" s="29">
        <f t="shared" ca="1" si="27"/>
        <v>1.3635714693805453E-12</v>
      </c>
      <c r="Q69" s="26"/>
      <c r="R69" s="9">
        <f t="shared" si="18"/>
        <v>56</v>
      </c>
      <c r="S69" s="28">
        <f t="shared" ca="1" si="6"/>
        <v>5.599994748019289E-7</v>
      </c>
      <c r="T69" s="29">
        <f t="shared" ca="1" si="23"/>
        <v>9.9999453204059048E-9</v>
      </c>
      <c r="U69" s="29">
        <f t="shared" ca="1" si="28"/>
        <v>8.3998880251867495E-13</v>
      </c>
      <c r="W69" s="9">
        <f t="shared" si="19"/>
        <v>56</v>
      </c>
      <c r="X69" s="28">
        <f t="shared" ca="1" si="8"/>
        <v>5.6000042474643433E-7</v>
      </c>
      <c r="Y69" s="29">
        <f t="shared" ca="1" si="24"/>
        <v>1.0000112149434816E-8</v>
      </c>
      <c r="Z69" s="29">
        <f t="shared" ca="1" si="29"/>
        <v>-8.9880238666287417E-13</v>
      </c>
    </row>
    <row r="70" spans="3:26" x14ac:dyDescent="0.25">
      <c r="C70" s="9">
        <f t="shared" si="15"/>
        <v>57</v>
      </c>
      <c r="D70" s="28">
        <f t="shared" ca="1" si="0"/>
        <v>5.7000187032043209E-7</v>
      </c>
      <c r="E70" s="29">
        <f t="shared" ca="1" si="20"/>
        <v>9.9999370048303046E-9</v>
      </c>
      <c r="F70" s="29">
        <f t="shared" ca="1" si="25"/>
        <v>-1.4158847496810356E-12</v>
      </c>
      <c r="G70" s="26"/>
      <c r="H70" s="9">
        <f t="shared" si="16"/>
        <v>57</v>
      </c>
      <c r="I70" s="28">
        <f t="shared" ca="1" si="2"/>
        <v>5.7000072779311013E-7</v>
      </c>
      <c r="J70" s="29">
        <f t="shared" ca="1" si="21"/>
        <v>9.9998181156634988E-9</v>
      </c>
      <c r="K70" s="29">
        <f t="shared" ca="1" si="26"/>
        <v>-7.9347285107847336E-13</v>
      </c>
      <c r="L70" s="26"/>
      <c r="M70" s="9">
        <f t="shared" si="17"/>
        <v>57</v>
      </c>
      <c r="N70" s="28">
        <f t="shared" ca="1" si="4"/>
        <v>5.700007853866332E-7</v>
      </c>
      <c r="O70" s="29">
        <f t="shared" ca="1" si="22"/>
        <v>1.0000023013067271E-8</v>
      </c>
      <c r="P70" s="29">
        <f t="shared" ca="1" si="27"/>
        <v>-5.9760934125660514E-13</v>
      </c>
      <c r="Q70" s="26"/>
      <c r="R70" s="9">
        <f t="shared" si="18"/>
        <v>57</v>
      </c>
      <c r="S70" s="28">
        <f t="shared" ca="1" si="6"/>
        <v>5.7000153714530883E-7</v>
      </c>
      <c r="T70" s="29">
        <f t="shared" ca="1" si="23"/>
        <v>1.000206234337993E-8</v>
      </c>
      <c r="U70" s="29">
        <f t="shared" ca="1" si="28"/>
        <v>2.117022974024857E-12</v>
      </c>
      <c r="W70" s="9">
        <f t="shared" si="19"/>
        <v>57</v>
      </c>
      <c r="X70" s="28">
        <f t="shared" ca="1" si="8"/>
        <v>5.6999915554862075E-7</v>
      </c>
      <c r="Y70" s="29">
        <f t="shared" ca="1" si="24"/>
        <v>9.9987308021864262E-9</v>
      </c>
      <c r="Z70" s="29">
        <f t="shared" ca="1" si="29"/>
        <v>-1.3813472483897572E-12</v>
      </c>
    </row>
    <row r="71" spans="3:26" x14ac:dyDescent="0.25">
      <c r="C71" s="9">
        <f t="shared" si="15"/>
        <v>58</v>
      </c>
      <c r="D71" s="28">
        <f t="shared" ca="1" si="0"/>
        <v>5.7999923794238074E-7</v>
      </c>
      <c r="E71" s="29">
        <f t="shared" ca="1" si="20"/>
        <v>9.9973676219486468E-9</v>
      </c>
      <c r="F71" s="29">
        <f t="shared" ca="1" si="25"/>
        <v>-2.5693828816578384E-12</v>
      </c>
      <c r="G71" s="26"/>
      <c r="H71" s="9">
        <f t="shared" si="16"/>
        <v>58</v>
      </c>
      <c r="I71" s="28">
        <f t="shared" ca="1" si="2"/>
        <v>5.800007580697025E-7</v>
      </c>
      <c r="J71" s="29">
        <f t="shared" ca="1" si="21"/>
        <v>1.0000030276592375E-8</v>
      </c>
      <c r="K71" s="29">
        <f t="shared" ca="1" si="26"/>
        <v>2.1216092887631487E-13</v>
      </c>
      <c r="L71" s="26"/>
      <c r="M71" s="9">
        <f t="shared" si="17"/>
        <v>58</v>
      </c>
      <c r="N71" s="28">
        <f t="shared" ca="1" si="4"/>
        <v>5.7999969014394361E-7</v>
      </c>
      <c r="O71" s="29">
        <f t="shared" ca="1" si="22"/>
        <v>9.9989047573104049E-9</v>
      </c>
      <c r="P71" s="29">
        <f t="shared" ca="1" si="27"/>
        <v>-1.1182557568659946E-12</v>
      </c>
      <c r="Q71" s="26"/>
      <c r="R71" s="9">
        <f t="shared" si="18"/>
        <v>58</v>
      </c>
      <c r="S71" s="28">
        <f t="shared" ca="1" si="6"/>
        <v>5.8000028416998832E-7</v>
      </c>
      <c r="T71" s="29">
        <f t="shared" ca="1" si="23"/>
        <v>9.9987470246794873E-9</v>
      </c>
      <c r="U71" s="29">
        <f t="shared" ca="1" si="28"/>
        <v>-3.3153187004423705E-12</v>
      </c>
      <c r="W71" s="9">
        <f t="shared" si="19"/>
        <v>58</v>
      </c>
      <c r="X71" s="28">
        <f t="shared" ca="1" si="8"/>
        <v>5.8000131838863541E-7</v>
      </c>
      <c r="Y71" s="29">
        <f t="shared" ca="1" si="24"/>
        <v>1.0002162840014662E-8</v>
      </c>
      <c r="Z71" s="29">
        <f t="shared" ca="1" si="29"/>
        <v>3.4320378282354886E-12</v>
      </c>
    </row>
    <row r="72" spans="3:26" x14ac:dyDescent="0.25">
      <c r="C72" s="9">
        <f t="shared" si="15"/>
        <v>59</v>
      </c>
      <c r="D72" s="28">
        <f t="shared" ca="1" si="0"/>
        <v>5.9000097075305071E-7</v>
      </c>
      <c r="E72" s="29">
        <f t="shared" ca="1" si="20"/>
        <v>1.0001732810669975E-8</v>
      </c>
      <c r="F72" s="29">
        <f t="shared" ca="1" si="25"/>
        <v>4.3651887213280103E-12</v>
      </c>
      <c r="G72" s="26"/>
      <c r="H72" s="9">
        <f t="shared" si="16"/>
        <v>59</v>
      </c>
      <c r="I72" s="28">
        <f t="shared" ca="1" si="2"/>
        <v>5.8999946203968627E-7</v>
      </c>
      <c r="J72" s="29">
        <f t="shared" ca="1" si="21"/>
        <v>9.9987039699837669E-9</v>
      </c>
      <c r="K72" s="29">
        <f t="shared" ca="1" si="26"/>
        <v>-1.326306608608227E-12</v>
      </c>
      <c r="L72" s="26"/>
      <c r="M72" s="9">
        <f t="shared" si="17"/>
        <v>59</v>
      </c>
      <c r="N72" s="28">
        <f t="shared" ca="1" si="4"/>
        <v>5.8999920375194221E-7</v>
      </c>
      <c r="O72" s="29">
        <f t="shared" ca="1" si="22"/>
        <v>9.999513607998599E-9</v>
      </c>
      <c r="P72" s="29">
        <f t="shared" ca="1" si="27"/>
        <v>6.0885068819411376E-13</v>
      </c>
      <c r="Q72" s="26"/>
      <c r="R72" s="9">
        <f t="shared" si="18"/>
        <v>59</v>
      </c>
      <c r="S72" s="28">
        <f t="shared" ca="1" si="6"/>
        <v>5.8999874005463569E-7</v>
      </c>
      <c r="T72" s="29">
        <f t="shared" ca="1" si="23"/>
        <v>9.9984558846473684E-9</v>
      </c>
      <c r="U72" s="29">
        <f t="shared" ca="1" si="28"/>
        <v>-2.9114003211892428E-13</v>
      </c>
      <c r="W72" s="9">
        <f t="shared" si="19"/>
        <v>59</v>
      </c>
      <c r="X72" s="28">
        <f t="shared" ca="1" si="8"/>
        <v>5.9000061836293295E-7</v>
      </c>
      <c r="Y72" s="29">
        <f t="shared" ca="1" si="24"/>
        <v>9.9992999742975384E-9</v>
      </c>
      <c r="Z72" s="29">
        <f t="shared" ca="1" si="29"/>
        <v>-2.8628657171233756E-12</v>
      </c>
    </row>
    <row r="73" spans="3:26" x14ac:dyDescent="0.25">
      <c r="C73" s="9">
        <f t="shared" si="15"/>
        <v>60</v>
      </c>
      <c r="D73" s="28">
        <f t="shared" ca="1" si="0"/>
        <v>6.0000007556333253E-7</v>
      </c>
      <c r="E73" s="29">
        <f t="shared" ca="1" si="20"/>
        <v>9.999104810281818E-9</v>
      </c>
      <c r="F73" s="29">
        <f t="shared" ca="1" si="25"/>
        <v>-2.6280003881567809E-12</v>
      </c>
      <c r="G73" s="26"/>
      <c r="H73" s="9">
        <f t="shared" si="16"/>
        <v>60</v>
      </c>
      <c r="I73" s="28">
        <f t="shared" ca="1" si="2"/>
        <v>5.9999952650493609E-7</v>
      </c>
      <c r="J73" s="29">
        <f t="shared" ca="1" si="21"/>
        <v>1.0000064465249817E-8</v>
      </c>
      <c r="K73" s="29">
        <f t="shared" ca="1" si="26"/>
        <v>1.3604952660505631E-12</v>
      </c>
      <c r="L73" s="26"/>
      <c r="M73" s="9">
        <f t="shared" si="17"/>
        <v>60</v>
      </c>
      <c r="N73" s="28">
        <f t="shared" ca="1" si="4"/>
        <v>5.9999822881476417E-7</v>
      </c>
      <c r="O73" s="29">
        <f t="shared" ca="1" si="22"/>
        <v>9.9990250628219658E-9</v>
      </c>
      <c r="P73" s="29">
        <f t="shared" ca="1" si="27"/>
        <v>-4.8854517663314616E-13</v>
      </c>
      <c r="Q73" s="26"/>
      <c r="R73" s="9">
        <f t="shared" si="18"/>
        <v>60</v>
      </c>
      <c r="S73" s="28">
        <f t="shared" ca="1" si="6"/>
        <v>6.0000056743396591E-7</v>
      </c>
      <c r="T73" s="29">
        <f t="shared" ca="1" si="23"/>
        <v>1.0001827379330226E-8</v>
      </c>
      <c r="U73" s="29">
        <f t="shared" ca="1" si="28"/>
        <v>3.3714946828576096E-12</v>
      </c>
      <c r="W73" s="9">
        <f t="shared" si="19"/>
        <v>60</v>
      </c>
      <c r="X73" s="28">
        <f t="shared" ca="1" si="8"/>
        <v>5.9999891026434865E-7</v>
      </c>
      <c r="Y73" s="29">
        <f t="shared" ca="1" si="24"/>
        <v>9.9982919014156965E-9</v>
      </c>
      <c r="Z73" s="29">
        <f t="shared" ca="1" si="29"/>
        <v>-1.0080728818418998E-12</v>
      </c>
    </row>
    <row r="74" spans="3:26" x14ac:dyDescent="0.25">
      <c r="C74" s="9">
        <f t="shared" si="15"/>
        <v>61</v>
      </c>
      <c r="D74" s="28">
        <f t="shared" ca="1" si="0"/>
        <v>6.0999984312268409E-7</v>
      </c>
      <c r="E74" s="29">
        <f t="shared" ca="1" si="20"/>
        <v>9.9997675593515595E-9</v>
      </c>
      <c r="F74" s="29">
        <f t="shared" ca="1" si="25"/>
        <v>6.627490697414372E-13</v>
      </c>
      <c r="G74" s="26"/>
      <c r="H74" s="9">
        <f t="shared" si="16"/>
        <v>61</v>
      </c>
      <c r="I74" s="28">
        <f t="shared" ca="1" si="2"/>
        <v>6.1000057949602659E-7</v>
      </c>
      <c r="J74" s="29">
        <f t="shared" ca="1" si="21"/>
        <v>1.0001052991090502E-8</v>
      </c>
      <c r="K74" s="29">
        <f t="shared" ca="1" si="26"/>
        <v>9.885258406847072E-13</v>
      </c>
      <c r="L74" s="26"/>
      <c r="M74" s="9">
        <f t="shared" si="17"/>
        <v>61</v>
      </c>
      <c r="N74" s="28">
        <f t="shared" ca="1" si="4"/>
        <v>6.1000099780156348E-7</v>
      </c>
      <c r="O74" s="29">
        <f t="shared" ca="1" si="22"/>
        <v>1.0002768986799305E-8</v>
      </c>
      <c r="P74" s="29">
        <f t="shared" ca="1" si="27"/>
        <v>3.7439239773394856E-12</v>
      </c>
      <c r="Q74" s="26"/>
      <c r="R74" s="9">
        <f t="shared" si="18"/>
        <v>61</v>
      </c>
      <c r="S74" s="28">
        <f t="shared" ca="1" si="6"/>
        <v>6.1000050949387011E-7</v>
      </c>
      <c r="T74" s="29">
        <f t="shared" ca="1" si="23"/>
        <v>9.9999420599041932E-9</v>
      </c>
      <c r="U74" s="29">
        <f t="shared" ca="1" si="28"/>
        <v>-1.8853194260327297E-12</v>
      </c>
      <c r="W74" s="9">
        <f t="shared" si="19"/>
        <v>61</v>
      </c>
      <c r="X74" s="28">
        <f t="shared" ca="1" si="8"/>
        <v>6.1000095620524769E-7</v>
      </c>
      <c r="Y74" s="29">
        <f t="shared" ca="1" si="24"/>
        <v>1.0002045940899038E-8</v>
      </c>
      <c r="Z74" s="29">
        <f t="shared" ca="1" si="29"/>
        <v>3.7540394833412502E-12</v>
      </c>
    </row>
    <row r="75" spans="3:26" x14ac:dyDescent="0.25">
      <c r="C75" s="9">
        <f t="shared" si="15"/>
        <v>62</v>
      </c>
      <c r="D75" s="28">
        <f t="shared" ca="1" si="0"/>
        <v>6.1999879860753383E-7</v>
      </c>
      <c r="E75" s="29">
        <f t="shared" ca="1" si="20"/>
        <v>9.9989554848497369E-9</v>
      </c>
      <c r="F75" s="29">
        <f t="shared" ca="1" si="25"/>
        <v>-8.1207450182257653E-13</v>
      </c>
      <c r="G75" s="26"/>
      <c r="H75" s="9">
        <f t="shared" si="16"/>
        <v>62</v>
      </c>
      <c r="I75" s="28">
        <f t="shared" ca="1" si="2"/>
        <v>6.1999960677632099E-7</v>
      </c>
      <c r="J75" s="29">
        <f t="shared" ca="1" si="21"/>
        <v>9.9990272802944E-9</v>
      </c>
      <c r="K75" s="29">
        <f t="shared" ca="1" si="26"/>
        <v>-2.0257107961021544E-12</v>
      </c>
      <c r="L75" s="26"/>
      <c r="M75" s="9">
        <f t="shared" si="17"/>
        <v>62</v>
      </c>
      <c r="N75" s="28">
        <f t="shared" ca="1" si="4"/>
        <v>6.1999892980932952E-7</v>
      </c>
      <c r="O75" s="29">
        <f t="shared" ca="1" si="22"/>
        <v>9.9979320077660475E-9</v>
      </c>
      <c r="P75" s="29">
        <f t="shared" ca="1" si="27"/>
        <v>-4.836979033257831E-12</v>
      </c>
      <c r="Q75" s="26"/>
      <c r="R75" s="9">
        <f t="shared" si="18"/>
        <v>62</v>
      </c>
      <c r="S75" s="28">
        <f t="shared" ca="1" si="6"/>
        <v>6.1999860561802681E-7</v>
      </c>
      <c r="T75" s="29">
        <f t="shared" ca="1" si="23"/>
        <v>9.9980961241566985E-9</v>
      </c>
      <c r="U75" s="29">
        <f t="shared" ca="1" si="28"/>
        <v>-1.845935747494722E-12</v>
      </c>
      <c r="W75" s="9">
        <f t="shared" si="19"/>
        <v>62</v>
      </c>
      <c r="X75" s="28">
        <f t="shared" ca="1" si="8"/>
        <v>6.1999864747293741E-7</v>
      </c>
      <c r="Y75" s="29">
        <f t="shared" ca="1" si="24"/>
        <v>9.9976912676897268E-9</v>
      </c>
      <c r="Z75" s="29">
        <f t="shared" ca="1" si="29"/>
        <v>-4.3546732093108608E-12</v>
      </c>
    </row>
    <row r="76" spans="3:26" x14ac:dyDescent="0.25">
      <c r="C76" s="9">
        <f t="shared" si="15"/>
        <v>63</v>
      </c>
      <c r="D76" s="28">
        <f t="shared" ca="1" si="0"/>
        <v>6.2999949853760078E-7</v>
      </c>
      <c r="E76" s="29">
        <f t="shared" ca="1" si="20"/>
        <v>1.0000699930066956E-8</v>
      </c>
      <c r="F76" s="29">
        <f t="shared" ca="1" si="25"/>
        <v>1.7444452172195795E-12</v>
      </c>
      <c r="G76" s="26"/>
      <c r="H76" s="9">
        <f t="shared" si="16"/>
        <v>63</v>
      </c>
      <c r="I76" s="28">
        <f t="shared" ca="1" si="2"/>
        <v>6.2999910264213507E-7</v>
      </c>
      <c r="J76" s="29">
        <f t="shared" ca="1" si="21"/>
        <v>9.9994958658140811E-9</v>
      </c>
      <c r="K76" s="29">
        <f t="shared" ca="1" si="26"/>
        <v>4.6858551968108282E-13</v>
      </c>
      <c r="L76" s="26"/>
      <c r="M76" s="9">
        <f t="shared" si="17"/>
        <v>63</v>
      </c>
      <c r="N76" s="28">
        <f t="shared" ca="1" si="4"/>
        <v>6.2999933344285944E-7</v>
      </c>
      <c r="O76" s="29">
        <f t="shared" ca="1" si="22"/>
        <v>1.0000403633529918E-8</v>
      </c>
      <c r="P76" s="29">
        <f t="shared" ca="1" si="27"/>
        <v>2.4716257638706835E-12</v>
      </c>
      <c r="Q76" s="26"/>
      <c r="R76" s="9">
        <f t="shared" si="18"/>
        <v>63</v>
      </c>
      <c r="S76" s="28">
        <f t="shared" ca="1" si="6"/>
        <v>6.3000072912941425E-7</v>
      </c>
      <c r="T76" s="29">
        <f t="shared" ca="1" si="23"/>
        <v>1.0002123511387442E-8</v>
      </c>
      <c r="U76" s="29">
        <f t="shared" ca="1" si="28"/>
        <v>4.027387230743436E-12</v>
      </c>
      <c r="W76" s="9">
        <f t="shared" si="19"/>
        <v>63</v>
      </c>
      <c r="X76" s="28">
        <f t="shared" ca="1" si="8"/>
        <v>6.3000012008693101E-7</v>
      </c>
      <c r="Y76" s="29">
        <f t="shared" ca="1" si="24"/>
        <v>1.0001472613993593E-8</v>
      </c>
      <c r="Z76" s="29">
        <f t="shared" ca="1" si="29"/>
        <v>3.7813463038660391E-12</v>
      </c>
    </row>
    <row r="77" spans="3:26" x14ac:dyDescent="0.25">
      <c r="C77" s="9">
        <f t="shared" si="15"/>
        <v>64</v>
      </c>
      <c r="D77" s="28">
        <f t="shared" ca="1" si="0"/>
        <v>6.4000076499273186E-7</v>
      </c>
      <c r="E77" s="29">
        <f t="shared" ca="1" si="20"/>
        <v>1.0001266455131075E-8</v>
      </c>
      <c r="F77" s="29">
        <f t="shared" ca="1" si="25"/>
        <v>5.6652506411875811E-13</v>
      </c>
      <c r="G77" s="26"/>
      <c r="H77" s="9">
        <f t="shared" si="16"/>
        <v>64</v>
      </c>
      <c r="I77" s="28">
        <f t="shared" ca="1" si="2"/>
        <v>6.3999995343183259E-7</v>
      </c>
      <c r="J77" s="29">
        <f t="shared" ca="1" si="21"/>
        <v>1.0000850789697522E-8</v>
      </c>
      <c r="K77" s="29">
        <f t="shared" ca="1" si="26"/>
        <v>1.3549238834407128E-12</v>
      </c>
      <c r="L77" s="26"/>
      <c r="M77" s="9">
        <f t="shared" si="17"/>
        <v>64</v>
      </c>
      <c r="N77" s="28">
        <f t="shared" ca="1" si="4"/>
        <v>6.3999997874782372E-7</v>
      </c>
      <c r="O77" s="29">
        <f t="shared" ca="1" si="22"/>
        <v>1.0000645304964281E-8</v>
      </c>
      <c r="P77" s="29">
        <f t="shared" ca="1" si="27"/>
        <v>2.4167143436239382E-13</v>
      </c>
      <c r="Q77" s="26"/>
      <c r="R77" s="9">
        <f t="shared" si="18"/>
        <v>64</v>
      </c>
      <c r="S77" s="28">
        <f t="shared" ca="1" si="6"/>
        <v>6.3999973552340845E-7</v>
      </c>
      <c r="T77" s="29">
        <f t="shared" ca="1" si="23"/>
        <v>9.9990063939942033E-9</v>
      </c>
      <c r="U77" s="29">
        <f t="shared" ca="1" si="28"/>
        <v>-3.1171173932386076E-12</v>
      </c>
      <c r="W77" s="9">
        <f t="shared" si="19"/>
        <v>64</v>
      </c>
      <c r="X77" s="28">
        <f t="shared" ca="1" si="8"/>
        <v>6.3999979156743563E-7</v>
      </c>
      <c r="Y77" s="29">
        <f t="shared" ca="1" si="24"/>
        <v>9.9996714805046199E-9</v>
      </c>
      <c r="Z77" s="29">
        <f t="shared" ca="1" si="29"/>
        <v>-1.8011334889729663E-12</v>
      </c>
    </row>
    <row r="78" spans="3:26" x14ac:dyDescent="0.25">
      <c r="C78" s="9">
        <f t="shared" si="15"/>
        <v>65</v>
      </c>
      <c r="D78" s="28">
        <f t="shared" ref="D78:D113" ca="1" si="30">C78*$D$7+NORMINV(RAND(),$B$8,$B$9)</f>
        <v>6.4999950592205627E-7</v>
      </c>
      <c r="E78" s="29">
        <f t="shared" ref="E78:E109" ca="1" si="31">D78-D77</f>
        <v>9.9987409293244138E-9</v>
      </c>
      <c r="F78" s="29">
        <f t="shared" ca="1" si="25"/>
        <v>-2.5255258066613748E-12</v>
      </c>
      <c r="G78" s="26"/>
      <c r="H78" s="9">
        <f t="shared" si="16"/>
        <v>65</v>
      </c>
      <c r="I78" s="28">
        <f t="shared" ref="I78:I113" ca="1" si="32">H78*$D$7+NORMINV(RAND(),$B$8,$B$9)</f>
        <v>6.5000093916164866E-7</v>
      </c>
      <c r="J78" s="29">
        <f t="shared" ref="J78:J109" ca="1" si="33">I78-I77</f>
        <v>1.0000985729816064E-8</v>
      </c>
      <c r="K78" s="29">
        <f t="shared" ca="1" si="26"/>
        <v>1.3494011854259344E-13</v>
      </c>
      <c r="L78" s="26"/>
      <c r="M78" s="9">
        <f t="shared" si="17"/>
        <v>65</v>
      </c>
      <c r="N78" s="28">
        <f t="shared" ref="N78:N113" ca="1" si="34">M78*$D$7+NORMINV(RAND(),$B$8,$B$9)</f>
        <v>6.499991744381029E-7</v>
      </c>
      <c r="O78" s="29">
        <f t="shared" ref="O78:O109" ca="1" si="35">N78-N77</f>
        <v>9.9991956902791788E-9</v>
      </c>
      <c r="P78" s="29">
        <f t="shared" ca="1" si="27"/>
        <v>-1.4496146851017205E-12</v>
      </c>
      <c r="Q78" s="26"/>
      <c r="R78" s="9">
        <f t="shared" si="18"/>
        <v>65</v>
      </c>
      <c r="S78" s="28">
        <f t="shared" ref="S78:S113" ca="1" si="36">R78*$D$7+NORMINV(RAND(),$B$8,$B$9)</f>
        <v>6.5000024901173413E-7</v>
      </c>
      <c r="T78" s="29">
        <f t="shared" ref="T78:T109" ca="1" si="37">S78-S77</f>
        <v>1.0000513488325682E-8</v>
      </c>
      <c r="U78" s="29">
        <f t="shared" ca="1" si="28"/>
        <v>1.5070943314791558E-12</v>
      </c>
      <c r="W78" s="9">
        <f t="shared" si="19"/>
        <v>65</v>
      </c>
      <c r="X78" s="28">
        <f t="shared" ref="X78:X113" ca="1" si="38">W78*$D$7+NORMINV(RAND(),$B$8,$B$9)</f>
        <v>6.4999938475217575E-7</v>
      </c>
      <c r="Y78" s="29">
        <f t="shared" ref="Y78:Y109" ca="1" si="39">X78-X77</f>
        <v>9.9995931847401253E-9</v>
      </c>
      <c r="Z78" s="29">
        <f t="shared" ca="1" si="29"/>
        <v>-7.8295764494609689E-14</v>
      </c>
    </row>
    <row r="79" spans="3:26" x14ac:dyDescent="0.25">
      <c r="C79" s="9">
        <f t="shared" si="15"/>
        <v>66</v>
      </c>
      <c r="D79" s="28">
        <f t="shared" ca="1" si="30"/>
        <v>6.6000075139440226E-7</v>
      </c>
      <c r="E79" s="29">
        <f t="shared" ca="1" si="31"/>
        <v>1.0001245472345991E-8</v>
      </c>
      <c r="F79" s="29">
        <f t="shared" ref="F79:F110" ca="1" si="40">E79-E78</f>
        <v>2.5045430215769383E-12</v>
      </c>
      <c r="G79" s="26"/>
      <c r="H79" s="9">
        <f t="shared" si="16"/>
        <v>66</v>
      </c>
      <c r="I79" s="28">
        <f t="shared" ca="1" si="32"/>
        <v>6.5999982948427367E-7</v>
      </c>
      <c r="J79" s="29">
        <f t="shared" ca="1" si="33"/>
        <v>9.9988903226250099E-9</v>
      </c>
      <c r="K79" s="29">
        <f t="shared" ref="K79:K110" ca="1" si="41">J79-J78</f>
        <v>-2.095407191054542E-12</v>
      </c>
      <c r="L79" s="26"/>
      <c r="M79" s="9">
        <f t="shared" si="17"/>
        <v>66</v>
      </c>
      <c r="N79" s="28">
        <f t="shared" ca="1" si="34"/>
        <v>6.5999953355432868E-7</v>
      </c>
      <c r="O79" s="29">
        <f t="shared" ca="1" si="35"/>
        <v>1.0000359116225774E-8</v>
      </c>
      <c r="P79" s="29">
        <f t="shared" ref="P79:P110" ca="1" si="42">O79-O78</f>
        <v>1.1634259465947633E-12</v>
      </c>
      <c r="Q79" s="26"/>
      <c r="R79" s="9">
        <f t="shared" si="18"/>
        <v>66</v>
      </c>
      <c r="S79" s="28">
        <f t="shared" ca="1" si="36"/>
        <v>6.600006624345765E-7</v>
      </c>
      <c r="T79" s="29">
        <f t="shared" ca="1" si="37"/>
        <v>1.0000413422842367E-8</v>
      </c>
      <c r="U79" s="29">
        <f t="shared" ref="U79:U110" ca="1" si="43">T79-T78</f>
        <v>-1.000654833152313E-13</v>
      </c>
      <c r="W79" s="9">
        <f t="shared" si="19"/>
        <v>66</v>
      </c>
      <c r="X79" s="28">
        <f t="shared" ca="1" si="38"/>
        <v>6.6000049093992854E-7</v>
      </c>
      <c r="Y79" s="29">
        <f t="shared" ca="1" si="39"/>
        <v>1.0001106187752792E-8</v>
      </c>
      <c r="Z79" s="29">
        <f t="shared" ref="Z79:Z110" ca="1" si="44">Y79-Y78</f>
        <v>1.513003012667119E-12</v>
      </c>
    </row>
    <row r="80" spans="3:26" x14ac:dyDescent="0.25">
      <c r="C80" s="9">
        <f t="shared" ref="C80:C100" si="45">C79+1</f>
        <v>67</v>
      </c>
      <c r="D80" s="28">
        <f t="shared" ca="1" si="30"/>
        <v>6.6999951012606642E-7</v>
      </c>
      <c r="E80" s="29">
        <f t="shared" ca="1" si="31"/>
        <v>9.9987587316641528E-9</v>
      </c>
      <c r="F80" s="29">
        <f t="shared" ca="1" si="40"/>
        <v>-2.486740681837962E-12</v>
      </c>
      <c r="G80" s="26"/>
      <c r="H80" s="9">
        <f t="shared" ref="H80:H113" si="46">H79+1</f>
        <v>67</v>
      </c>
      <c r="I80" s="28">
        <f t="shared" ca="1" si="32"/>
        <v>6.7000109940721787E-7</v>
      </c>
      <c r="J80" s="29">
        <f t="shared" ca="1" si="33"/>
        <v>1.0001269922944206E-8</v>
      </c>
      <c r="K80" s="29">
        <f t="shared" ca="1" si="41"/>
        <v>2.3796003191966142E-12</v>
      </c>
      <c r="L80" s="26"/>
      <c r="M80" s="9">
        <f t="shared" ref="M80:M113" si="47">M79+1</f>
        <v>67</v>
      </c>
      <c r="N80" s="28">
        <f t="shared" ca="1" si="34"/>
        <v>6.6999932151839403E-7</v>
      </c>
      <c r="O80" s="29">
        <f t="shared" ca="1" si="35"/>
        <v>9.9997879640653506E-9</v>
      </c>
      <c r="P80" s="29">
        <f t="shared" ca="1" si="42"/>
        <v>-5.7115216042296572E-13</v>
      </c>
      <c r="Q80" s="26"/>
      <c r="R80" s="9">
        <f t="shared" ref="R80:R113" si="48">R79+1</f>
        <v>67</v>
      </c>
      <c r="S80" s="28">
        <f t="shared" ca="1" si="36"/>
        <v>6.7000082192548541E-7</v>
      </c>
      <c r="T80" s="29">
        <f t="shared" ca="1" si="37"/>
        <v>1.0000159490908908E-8</v>
      </c>
      <c r="U80" s="29">
        <f t="shared" ca="1" si="43"/>
        <v>-2.5393193345962117E-13</v>
      </c>
      <c r="W80" s="9">
        <f t="shared" ref="W80:W113" si="49">W79+1</f>
        <v>67</v>
      </c>
      <c r="X80" s="28">
        <f t="shared" ca="1" si="38"/>
        <v>6.7000066866830045E-7</v>
      </c>
      <c r="Y80" s="29">
        <f t="shared" ca="1" si="39"/>
        <v>1.0000177728371907E-8</v>
      </c>
      <c r="Z80" s="29">
        <f t="shared" ca="1" si="44"/>
        <v>-9.2845938088558747E-13</v>
      </c>
    </row>
    <row r="81" spans="3:26" x14ac:dyDescent="0.25">
      <c r="C81" s="9">
        <f t="shared" si="45"/>
        <v>68</v>
      </c>
      <c r="D81" s="28">
        <f t="shared" ca="1" si="30"/>
        <v>6.8000001178391818E-7</v>
      </c>
      <c r="E81" s="29">
        <f t="shared" ca="1" si="31"/>
        <v>1.0000501657851766E-8</v>
      </c>
      <c r="F81" s="29">
        <f t="shared" ca="1" si="40"/>
        <v>1.7429261876131266E-12</v>
      </c>
      <c r="G81" s="26"/>
      <c r="H81" s="9">
        <f t="shared" si="46"/>
        <v>68</v>
      </c>
      <c r="I81" s="28">
        <f t="shared" ca="1" si="32"/>
        <v>6.8000078431272227E-7</v>
      </c>
      <c r="J81" s="29">
        <f t="shared" ca="1" si="33"/>
        <v>9.9996849055044013E-9</v>
      </c>
      <c r="K81" s="29">
        <f t="shared" ca="1" si="41"/>
        <v>-1.5850174398052144E-12</v>
      </c>
      <c r="L81" s="26"/>
      <c r="M81" s="9">
        <f t="shared" si="47"/>
        <v>68</v>
      </c>
      <c r="N81" s="28">
        <f t="shared" ca="1" si="34"/>
        <v>6.7999976005684473E-7</v>
      </c>
      <c r="O81" s="29">
        <f t="shared" ca="1" si="35"/>
        <v>1.0000438538450703E-8</v>
      </c>
      <c r="P81" s="29">
        <f t="shared" ca="1" si="42"/>
        <v>6.5057438535204119E-13</v>
      </c>
      <c r="Q81" s="26"/>
      <c r="R81" s="9">
        <f t="shared" si="48"/>
        <v>68</v>
      </c>
      <c r="S81" s="28">
        <f t="shared" ca="1" si="36"/>
        <v>6.7999874068943636E-7</v>
      </c>
      <c r="T81" s="29">
        <f t="shared" ca="1" si="37"/>
        <v>9.9979187639509546E-9</v>
      </c>
      <c r="U81" s="29">
        <f t="shared" ca="1" si="43"/>
        <v>-2.2407269579530618E-12</v>
      </c>
      <c r="W81" s="9">
        <f t="shared" si="49"/>
        <v>68</v>
      </c>
      <c r="X81" s="28">
        <f t="shared" ca="1" si="38"/>
        <v>6.7999912556950869E-7</v>
      </c>
      <c r="Y81" s="29">
        <f t="shared" ca="1" si="39"/>
        <v>9.9984569012082425E-9</v>
      </c>
      <c r="Z81" s="29">
        <f t="shared" ca="1" si="44"/>
        <v>-1.7208271636643153E-12</v>
      </c>
    </row>
    <row r="82" spans="3:26" x14ac:dyDescent="0.25">
      <c r="C82" s="9">
        <f t="shared" si="45"/>
        <v>69</v>
      </c>
      <c r="D82" s="28">
        <f t="shared" ca="1" si="30"/>
        <v>6.8999974807093244E-7</v>
      </c>
      <c r="E82" s="29">
        <f t="shared" ca="1" si="31"/>
        <v>9.9997362870142608E-9</v>
      </c>
      <c r="F82" s="29">
        <f t="shared" ca="1" si="40"/>
        <v>-7.6537083750510978E-13</v>
      </c>
      <c r="G82" s="26"/>
      <c r="H82" s="9">
        <f t="shared" si="46"/>
        <v>69</v>
      </c>
      <c r="I82" s="28">
        <f t="shared" ca="1" si="32"/>
        <v>6.8999998898783695E-7</v>
      </c>
      <c r="J82" s="29">
        <f t="shared" ca="1" si="33"/>
        <v>9.9992046751146747E-9</v>
      </c>
      <c r="K82" s="29">
        <f t="shared" ca="1" si="41"/>
        <v>-4.8023038972653159E-13</v>
      </c>
      <c r="L82" s="26"/>
      <c r="M82" s="9">
        <f t="shared" si="47"/>
        <v>69</v>
      </c>
      <c r="N82" s="28">
        <f t="shared" ca="1" si="34"/>
        <v>6.9000028461178366E-7</v>
      </c>
      <c r="O82" s="29">
        <f t="shared" ca="1" si="35"/>
        <v>1.0000524554938934E-8</v>
      </c>
      <c r="P82" s="29">
        <f t="shared" ca="1" si="42"/>
        <v>8.6016488231799239E-14</v>
      </c>
      <c r="Q82" s="26"/>
      <c r="R82" s="9">
        <f t="shared" si="48"/>
        <v>69</v>
      </c>
      <c r="S82" s="28">
        <f t="shared" ca="1" si="36"/>
        <v>6.9000038246068171E-7</v>
      </c>
      <c r="T82" s="29">
        <f t="shared" ca="1" si="37"/>
        <v>1.0001641771245343E-8</v>
      </c>
      <c r="U82" s="29">
        <f t="shared" ca="1" si="43"/>
        <v>3.7230072943886155E-12</v>
      </c>
      <c r="W82" s="9">
        <f t="shared" si="49"/>
        <v>69</v>
      </c>
      <c r="X82" s="28">
        <f t="shared" ca="1" si="38"/>
        <v>6.9000023172318959E-7</v>
      </c>
      <c r="Y82" s="29">
        <f t="shared" ca="1" si="39"/>
        <v>1.0001106153680892E-8</v>
      </c>
      <c r="Z82" s="29">
        <f t="shared" ca="1" si="44"/>
        <v>2.6492524726495995E-12</v>
      </c>
    </row>
    <row r="83" spans="3:26" x14ac:dyDescent="0.25">
      <c r="C83" s="9">
        <f t="shared" si="45"/>
        <v>70</v>
      </c>
      <c r="D83" s="28">
        <f t="shared" ca="1" si="30"/>
        <v>7.0000053594937052E-7</v>
      </c>
      <c r="E83" s="29">
        <f t="shared" ca="1" si="31"/>
        <v>1.0000787878438076E-8</v>
      </c>
      <c r="F83" s="29">
        <f t="shared" ca="1" si="40"/>
        <v>1.051591423815609E-12</v>
      </c>
      <c r="G83" s="26"/>
      <c r="H83" s="9">
        <f t="shared" si="46"/>
        <v>70</v>
      </c>
      <c r="I83" s="28">
        <f t="shared" ca="1" si="32"/>
        <v>7.0000100556672562E-7</v>
      </c>
      <c r="J83" s="29">
        <f t="shared" ca="1" si="33"/>
        <v>1.000101657888867E-8</v>
      </c>
      <c r="K83" s="29">
        <f t="shared" ca="1" si="41"/>
        <v>1.8119037739952108E-12</v>
      </c>
      <c r="L83" s="26"/>
      <c r="M83" s="9">
        <f t="shared" si="47"/>
        <v>70</v>
      </c>
      <c r="N83" s="28">
        <f t="shared" ca="1" si="34"/>
        <v>6.9999971296773015E-7</v>
      </c>
      <c r="O83" s="29">
        <f t="shared" ca="1" si="35"/>
        <v>9.9994283559464848E-9</v>
      </c>
      <c r="P83" s="29">
        <f t="shared" ca="1" si="42"/>
        <v>-1.096198992449713E-12</v>
      </c>
      <c r="Q83" s="26"/>
      <c r="R83" s="9">
        <f t="shared" si="48"/>
        <v>70</v>
      </c>
      <c r="S83" s="28">
        <f t="shared" ca="1" si="36"/>
        <v>7.0000017966509735E-7</v>
      </c>
      <c r="T83" s="29">
        <f t="shared" ca="1" si="37"/>
        <v>9.9997972044156407E-9</v>
      </c>
      <c r="U83" s="29">
        <f t="shared" ca="1" si="43"/>
        <v>-1.8445668297024562E-12</v>
      </c>
      <c r="W83" s="9">
        <f t="shared" si="49"/>
        <v>70</v>
      </c>
      <c r="X83" s="28">
        <f t="shared" ca="1" si="38"/>
        <v>6.9999912546540053E-7</v>
      </c>
      <c r="Y83" s="29">
        <f t="shared" ca="1" si="39"/>
        <v>9.9988937422109439E-9</v>
      </c>
      <c r="Z83" s="29">
        <f t="shared" ca="1" si="44"/>
        <v>-2.2124114699482544E-12</v>
      </c>
    </row>
    <row r="84" spans="3:26" x14ac:dyDescent="0.25">
      <c r="C84" s="9">
        <f t="shared" si="45"/>
        <v>71</v>
      </c>
      <c r="D84" s="28">
        <f t="shared" ca="1" si="30"/>
        <v>7.1000083938193854E-7</v>
      </c>
      <c r="E84" s="29">
        <f t="shared" ca="1" si="31"/>
        <v>1.0000303432568024E-8</v>
      </c>
      <c r="F84" s="29">
        <f t="shared" ca="1" si="40"/>
        <v>-4.8444587005238362E-13</v>
      </c>
      <c r="G84" s="26"/>
      <c r="H84" s="9">
        <f t="shared" si="46"/>
        <v>71</v>
      </c>
      <c r="I84" s="28">
        <f t="shared" ca="1" si="32"/>
        <v>7.0999899199352563E-7</v>
      </c>
      <c r="J84" s="29">
        <f t="shared" ca="1" si="33"/>
        <v>9.9979864268000069E-9</v>
      </c>
      <c r="K84" s="29">
        <f t="shared" ca="1" si="41"/>
        <v>-3.0301520886630846E-12</v>
      </c>
      <c r="L84" s="26"/>
      <c r="M84" s="9">
        <f t="shared" si="47"/>
        <v>71</v>
      </c>
      <c r="N84" s="28">
        <f t="shared" ca="1" si="34"/>
        <v>7.0999970613180359E-7</v>
      </c>
      <c r="O84" s="29">
        <f t="shared" ca="1" si="35"/>
        <v>9.999993164073443E-9</v>
      </c>
      <c r="P84" s="29">
        <f t="shared" ca="1" si="42"/>
        <v>5.6480812695824511E-13</v>
      </c>
      <c r="Q84" s="26"/>
      <c r="R84" s="9">
        <f t="shared" si="48"/>
        <v>71</v>
      </c>
      <c r="S84" s="28">
        <f t="shared" ca="1" si="36"/>
        <v>7.100005977548076E-7</v>
      </c>
      <c r="T84" s="29">
        <f t="shared" ca="1" si="37"/>
        <v>1.0000418089710256E-8</v>
      </c>
      <c r="U84" s="29">
        <f t="shared" ca="1" si="43"/>
        <v>6.208852946157367E-13</v>
      </c>
      <c r="W84" s="9">
        <f t="shared" si="49"/>
        <v>71</v>
      </c>
      <c r="X84" s="28">
        <f t="shared" ca="1" si="38"/>
        <v>7.1000055212128662E-7</v>
      </c>
      <c r="Y84" s="29">
        <f t="shared" ca="1" si="39"/>
        <v>1.0001426655886087E-8</v>
      </c>
      <c r="Z84" s="29">
        <f t="shared" ca="1" si="44"/>
        <v>2.5329136751435345E-12</v>
      </c>
    </row>
    <row r="85" spans="3:26" x14ac:dyDescent="0.25">
      <c r="C85" s="9">
        <f t="shared" si="45"/>
        <v>72</v>
      </c>
      <c r="D85" s="28">
        <f t="shared" ca="1" si="30"/>
        <v>7.1999915086304905E-7</v>
      </c>
      <c r="E85" s="29">
        <f t="shared" ca="1" si="31"/>
        <v>9.9983114811105032E-9</v>
      </c>
      <c r="F85" s="29">
        <f t="shared" ca="1" si="40"/>
        <v>-1.9919514575208924E-12</v>
      </c>
      <c r="G85" s="26"/>
      <c r="H85" s="9">
        <f t="shared" si="46"/>
        <v>72</v>
      </c>
      <c r="I85" s="28">
        <f t="shared" ca="1" si="32"/>
        <v>7.1999988970309654E-7</v>
      </c>
      <c r="J85" s="29">
        <f t="shared" ca="1" si="33"/>
        <v>1.0000897709570917E-8</v>
      </c>
      <c r="K85" s="29">
        <f t="shared" ca="1" si="41"/>
        <v>2.9112827709097349E-12</v>
      </c>
      <c r="L85" s="26"/>
      <c r="M85" s="9">
        <f t="shared" si="47"/>
        <v>72</v>
      </c>
      <c r="N85" s="28">
        <f t="shared" ca="1" si="34"/>
        <v>7.2000063005181147E-7</v>
      </c>
      <c r="O85" s="29">
        <f t="shared" ca="1" si="35"/>
        <v>1.0000923920007876E-8</v>
      </c>
      <c r="P85" s="29">
        <f t="shared" ca="1" si="42"/>
        <v>9.3075593443333536E-13</v>
      </c>
      <c r="Q85" s="26"/>
      <c r="R85" s="9">
        <f t="shared" si="48"/>
        <v>72</v>
      </c>
      <c r="S85" s="28">
        <f t="shared" ca="1" si="36"/>
        <v>7.1999988720348347E-7</v>
      </c>
      <c r="T85" s="29">
        <f t="shared" ca="1" si="37"/>
        <v>9.9992894486758653E-9</v>
      </c>
      <c r="U85" s="29">
        <f t="shared" ca="1" si="43"/>
        <v>-1.1286410343911302E-12</v>
      </c>
      <c r="W85" s="9">
        <f t="shared" si="49"/>
        <v>72</v>
      </c>
      <c r="X85" s="28">
        <f t="shared" ca="1" si="38"/>
        <v>7.2000093837319531E-7</v>
      </c>
      <c r="Y85" s="29">
        <f t="shared" ca="1" si="39"/>
        <v>1.0000386251908691E-8</v>
      </c>
      <c r="Z85" s="29">
        <f t="shared" ca="1" si="44"/>
        <v>-1.0404039773961825E-12</v>
      </c>
    </row>
    <row r="86" spans="3:26" x14ac:dyDescent="0.25">
      <c r="C86" s="9">
        <f t="shared" si="45"/>
        <v>73</v>
      </c>
      <c r="D86" s="28">
        <f t="shared" ca="1" si="30"/>
        <v>7.2999999288812905E-7</v>
      </c>
      <c r="E86" s="29">
        <f t="shared" ca="1" si="31"/>
        <v>1.0000842025080004E-8</v>
      </c>
      <c r="F86" s="29">
        <f t="shared" ca="1" si="40"/>
        <v>2.5305439695011211E-12</v>
      </c>
      <c r="G86" s="26"/>
      <c r="H86" s="9">
        <f t="shared" si="46"/>
        <v>73</v>
      </c>
      <c r="I86" s="28">
        <f t="shared" ca="1" si="32"/>
        <v>7.2999979618942759E-7</v>
      </c>
      <c r="J86" s="29">
        <f t="shared" ca="1" si="33"/>
        <v>9.9999064863310474E-9</v>
      </c>
      <c r="K86" s="29">
        <f t="shared" ca="1" si="41"/>
        <v>-9.9122323986924898E-13</v>
      </c>
      <c r="L86" s="26"/>
      <c r="M86" s="9">
        <f t="shared" si="47"/>
        <v>73</v>
      </c>
      <c r="N86" s="28">
        <f t="shared" ca="1" si="34"/>
        <v>7.2999996716002611E-7</v>
      </c>
      <c r="O86" s="29">
        <f t="shared" ca="1" si="35"/>
        <v>9.9993371082146403E-9</v>
      </c>
      <c r="P86" s="29">
        <f t="shared" ca="1" si="42"/>
        <v>-1.5868117932360076E-12</v>
      </c>
      <c r="Q86" s="26"/>
      <c r="R86" s="9">
        <f t="shared" si="48"/>
        <v>73</v>
      </c>
      <c r="S86" s="28">
        <f t="shared" ca="1" si="36"/>
        <v>7.3000177474282468E-7</v>
      </c>
      <c r="T86" s="29">
        <f t="shared" ca="1" si="37"/>
        <v>1.0001887539341214E-8</v>
      </c>
      <c r="U86" s="29">
        <f t="shared" ca="1" si="43"/>
        <v>2.5980906653488701E-12</v>
      </c>
      <c r="W86" s="9">
        <f t="shared" si="49"/>
        <v>73</v>
      </c>
      <c r="X86" s="28">
        <f t="shared" ca="1" si="38"/>
        <v>7.3000002118221116E-7</v>
      </c>
      <c r="Y86" s="29">
        <f t="shared" ca="1" si="39"/>
        <v>9.9990828090158475E-9</v>
      </c>
      <c r="Z86" s="29">
        <f t="shared" ca="1" si="44"/>
        <v>-1.3034428928437552E-12</v>
      </c>
    </row>
    <row r="87" spans="3:26" x14ac:dyDescent="0.25">
      <c r="C87" s="9">
        <f t="shared" si="45"/>
        <v>74</v>
      </c>
      <c r="D87" s="28">
        <f t="shared" ca="1" si="30"/>
        <v>7.3999965573056118E-7</v>
      </c>
      <c r="E87" s="29">
        <f t="shared" ca="1" si="31"/>
        <v>9.9996628424321306E-9</v>
      </c>
      <c r="F87" s="29">
        <f t="shared" ca="1" si="40"/>
        <v>-1.1791826478736492E-12</v>
      </c>
      <c r="G87" s="26"/>
      <c r="H87" s="9">
        <f t="shared" si="46"/>
        <v>74</v>
      </c>
      <c r="I87" s="28">
        <f t="shared" ca="1" si="32"/>
        <v>7.4000161377122957E-7</v>
      </c>
      <c r="J87" s="29">
        <f t="shared" ca="1" si="33"/>
        <v>1.0001817581801981E-8</v>
      </c>
      <c r="K87" s="29">
        <f t="shared" ca="1" si="41"/>
        <v>1.9110954709334279E-12</v>
      </c>
      <c r="L87" s="26"/>
      <c r="M87" s="9">
        <f t="shared" si="47"/>
        <v>74</v>
      </c>
      <c r="N87" s="28">
        <f t="shared" ca="1" si="34"/>
        <v>7.3999924781567688E-7</v>
      </c>
      <c r="O87" s="29">
        <f t="shared" ca="1" si="35"/>
        <v>9.9992806556507686E-9</v>
      </c>
      <c r="P87" s="29">
        <f t="shared" ca="1" si="42"/>
        <v>-5.6452563871747872E-14</v>
      </c>
      <c r="Q87" s="26"/>
      <c r="R87" s="9">
        <f t="shared" si="48"/>
        <v>74</v>
      </c>
      <c r="S87" s="28">
        <f t="shared" ca="1" si="36"/>
        <v>7.4000012623596849E-7</v>
      </c>
      <c r="T87" s="29">
        <f t="shared" ca="1" si="37"/>
        <v>9.9983514931438101E-9</v>
      </c>
      <c r="U87" s="29">
        <f t="shared" ca="1" si="43"/>
        <v>-3.536046197404146E-12</v>
      </c>
      <c r="W87" s="9">
        <f t="shared" si="49"/>
        <v>74</v>
      </c>
      <c r="X87" s="28">
        <f t="shared" ca="1" si="38"/>
        <v>7.3999935179056559E-7</v>
      </c>
      <c r="Y87" s="29">
        <f t="shared" ca="1" si="39"/>
        <v>9.9993306083544301E-9</v>
      </c>
      <c r="Z87" s="29">
        <f t="shared" ca="1" si="44"/>
        <v>2.4779933858265566E-13</v>
      </c>
    </row>
    <row r="88" spans="3:26" x14ac:dyDescent="0.25">
      <c r="C88" s="9">
        <f t="shared" si="45"/>
        <v>75</v>
      </c>
      <c r="D88" s="28">
        <f t="shared" ca="1" si="30"/>
        <v>7.5000039044081538E-7</v>
      </c>
      <c r="E88" s="29">
        <f t="shared" ca="1" si="31"/>
        <v>1.0000734710254199E-8</v>
      </c>
      <c r="F88" s="29">
        <f t="shared" ca="1" si="40"/>
        <v>1.0718678220679136E-12</v>
      </c>
      <c r="G88" s="26"/>
      <c r="H88" s="9">
        <f t="shared" si="46"/>
        <v>75</v>
      </c>
      <c r="I88" s="28">
        <f t="shared" ca="1" si="32"/>
        <v>7.500013392759176E-7</v>
      </c>
      <c r="J88" s="29">
        <f t="shared" ca="1" si="33"/>
        <v>9.99972550468803E-9</v>
      </c>
      <c r="K88" s="29">
        <f t="shared" ca="1" si="41"/>
        <v>-2.0920771139508175E-12</v>
      </c>
      <c r="L88" s="26"/>
      <c r="M88" s="9">
        <f t="shared" si="47"/>
        <v>75</v>
      </c>
      <c r="N88" s="28">
        <f t="shared" ca="1" si="34"/>
        <v>7.5000039862150014E-7</v>
      </c>
      <c r="O88" s="29">
        <f t="shared" ca="1" si="35"/>
        <v>1.0001150805823259E-8</v>
      </c>
      <c r="P88" s="29">
        <f t="shared" ca="1" si="42"/>
        <v>1.8701501724900717E-12</v>
      </c>
      <c r="Q88" s="26"/>
      <c r="R88" s="9">
        <f t="shared" si="48"/>
        <v>75</v>
      </c>
      <c r="S88" s="28">
        <f t="shared" ca="1" si="36"/>
        <v>7.4999934842201266E-7</v>
      </c>
      <c r="T88" s="29">
        <f t="shared" ca="1" si="37"/>
        <v>9.9992221860441632E-9</v>
      </c>
      <c r="U88" s="29">
        <f t="shared" ca="1" si="43"/>
        <v>8.7069290035309167E-13</v>
      </c>
      <c r="W88" s="9">
        <f t="shared" si="49"/>
        <v>75</v>
      </c>
      <c r="X88" s="28">
        <f t="shared" ca="1" si="38"/>
        <v>7.5000134466942022E-7</v>
      </c>
      <c r="Y88" s="29">
        <f t="shared" ca="1" si="39"/>
        <v>1.0001992878854635E-8</v>
      </c>
      <c r="Z88" s="29">
        <f t="shared" ca="1" si="44"/>
        <v>2.6622705002048524E-12</v>
      </c>
    </row>
    <row r="89" spans="3:26" x14ac:dyDescent="0.25">
      <c r="C89" s="9">
        <f t="shared" si="45"/>
        <v>76</v>
      </c>
      <c r="D89" s="28">
        <f t="shared" ca="1" si="30"/>
        <v>7.6000028508523312E-7</v>
      </c>
      <c r="E89" s="29">
        <f t="shared" ca="1" si="31"/>
        <v>9.9998946444177391E-9</v>
      </c>
      <c r="F89" s="29">
        <f t="shared" ca="1" si="40"/>
        <v>-8.4006583645945858E-13</v>
      </c>
      <c r="G89" s="26"/>
      <c r="H89" s="9">
        <f t="shared" si="46"/>
        <v>76</v>
      </c>
      <c r="I89" s="28">
        <f t="shared" ca="1" si="32"/>
        <v>7.6000080024847242E-7</v>
      </c>
      <c r="J89" s="29">
        <f t="shared" ca="1" si="33"/>
        <v>9.9994609725548227E-9</v>
      </c>
      <c r="K89" s="29">
        <f t="shared" ca="1" si="41"/>
        <v>-2.6453213320726574E-13</v>
      </c>
      <c r="L89" s="26"/>
      <c r="M89" s="9">
        <f t="shared" si="47"/>
        <v>76</v>
      </c>
      <c r="N89" s="28">
        <f t="shared" ca="1" si="34"/>
        <v>7.5999977335494148E-7</v>
      </c>
      <c r="O89" s="29">
        <f t="shared" ca="1" si="35"/>
        <v>9.9993747334413449E-9</v>
      </c>
      <c r="P89" s="29">
        <f t="shared" ca="1" si="42"/>
        <v>-1.7760723819137608E-12</v>
      </c>
      <c r="Q89" s="26"/>
      <c r="R89" s="9">
        <f t="shared" si="48"/>
        <v>76</v>
      </c>
      <c r="S89" s="28">
        <f t="shared" ca="1" si="36"/>
        <v>7.5999918534550308E-7</v>
      </c>
      <c r="T89" s="29">
        <f t="shared" ca="1" si="37"/>
        <v>9.9998369234904267E-9</v>
      </c>
      <c r="U89" s="29">
        <f t="shared" ca="1" si="43"/>
        <v>6.1473744626357792E-13</v>
      </c>
      <c r="W89" s="9">
        <f t="shared" si="49"/>
        <v>76</v>
      </c>
      <c r="X89" s="28">
        <f t="shared" ca="1" si="38"/>
        <v>7.6000004582986632E-7</v>
      </c>
      <c r="Y89" s="29">
        <f t="shared" ca="1" si="39"/>
        <v>9.9987011604461022E-9</v>
      </c>
      <c r="Z89" s="29">
        <f t="shared" ca="1" si="44"/>
        <v>-3.2917184085327355E-12</v>
      </c>
    </row>
    <row r="90" spans="3:26" x14ac:dyDescent="0.25">
      <c r="C90" s="9">
        <f t="shared" si="45"/>
        <v>77</v>
      </c>
      <c r="D90" s="28">
        <f t="shared" ca="1" si="30"/>
        <v>7.7000087503547727E-7</v>
      </c>
      <c r="E90" s="29">
        <f t="shared" ca="1" si="31"/>
        <v>1.0000589950244153E-8</v>
      </c>
      <c r="F90" s="29">
        <f t="shared" ca="1" si="40"/>
        <v>6.9530582641369226E-13</v>
      </c>
      <c r="G90" s="26"/>
      <c r="H90" s="9">
        <f t="shared" si="46"/>
        <v>77</v>
      </c>
      <c r="I90" s="28">
        <f t="shared" ca="1" si="32"/>
        <v>7.7000039032439856E-7</v>
      </c>
      <c r="J90" s="29">
        <f t="shared" ca="1" si="33"/>
        <v>9.9995900759261327E-9</v>
      </c>
      <c r="K90" s="29">
        <f t="shared" ca="1" si="41"/>
        <v>1.2910337131003842E-13</v>
      </c>
      <c r="L90" s="26"/>
      <c r="M90" s="9">
        <f t="shared" si="47"/>
        <v>77</v>
      </c>
      <c r="N90" s="28">
        <f t="shared" ca="1" si="34"/>
        <v>7.6999985821193913E-7</v>
      </c>
      <c r="O90" s="29">
        <f t="shared" ca="1" si="35"/>
        <v>1.0000084856997652E-8</v>
      </c>
      <c r="P90" s="29">
        <f t="shared" ca="1" si="42"/>
        <v>7.1012355630692121E-13</v>
      </c>
      <c r="Q90" s="26"/>
      <c r="R90" s="9">
        <f t="shared" si="48"/>
        <v>77</v>
      </c>
      <c r="S90" s="28">
        <f t="shared" ca="1" si="36"/>
        <v>7.7000140457416673E-7</v>
      </c>
      <c r="T90" s="29">
        <f t="shared" ca="1" si="37"/>
        <v>1.0002219228663651E-8</v>
      </c>
      <c r="U90" s="29">
        <f t="shared" ca="1" si="43"/>
        <v>2.3823051732240039E-12</v>
      </c>
      <c r="W90" s="9">
        <f t="shared" si="49"/>
        <v>77</v>
      </c>
      <c r="X90" s="28">
        <f t="shared" ca="1" si="38"/>
        <v>7.6999770592771778E-7</v>
      </c>
      <c r="Y90" s="29">
        <f t="shared" ca="1" si="39"/>
        <v>9.9976600978514617E-9</v>
      </c>
      <c r="Z90" s="29">
        <f t="shared" ca="1" si="44"/>
        <v>-1.0410625946405836E-12</v>
      </c>
    </row>
    <row r="91" spans="3:26" x14ac:dyDescent="0.25">
      <c r="C91" s="9">
        <f t="shared" si="45"/>
        <v>78</v>
      </c>
      <c r="D91" s="28">
        <f t="shared" ca="1" si="30"/>
        <v>7.7999966669805902E-7</v>
      </c>
      <c r="E91" s="29">
        <f t="shared" ca="1" si="31"/>
        <v>9.9987916625817477E-9</v>
      </c>
      <c r="F91" s="29">
        <f t="shared" ca="1" si="40"/>
        <v>-1.7982876624051322E-12</v>
      </c>
      <c r="G91" s="26"/>
      <c r="H91" s="9">
        <f t="shared" si="46"/>
        <v>78</v>
      </c>
      <c r="I91" s="28">
        <f t="shared" ca="1" si="32"/>
        <v>7.799988951308188E-7</v>
      </c>
      <c r="J91" s="29">
        <f t="shared" ca="1" si="33"/>
        <v>9.9985048064202418E-9</v>
      </c>
      <c r="K91" s="29">
        <f t="shared" ca="1" si="41"/>
        <v>-1.0852695058909663E-12</v>
      </c>
      <c r="L91" s="26"/>
      <c r="M91" s="9">
        <f t="shared" si="47"/>
        <v>78</v>
      </c>
      <c r="N91" s="28">
        <f t="shared" ca="1" si="34"/>
        <v>7.79999051570079E-7</v>
      </c>
      <c r="O91" s="29">
        <f t="shared" ca="1" si="35"/>
        <v>9.9991933581398711E-9</v>
      </c>
      <c r="P91" s="29">
        <f t="shared" ca="1" si="42"/>
        <v>-8.9149885778066817E-13</v>
      </c>
      <c r="Q91" s="26"/>
      <c r="R91" s="9">
        <f t="shared" si="48"/>
        <v>78</v>
      </c>
      <c r="S91" s="28">
        <f t="shared" ca="1" si="36"/>
        <v>7.8000011843802483E-7</v>
      </c>
      <c r="T91" s="29">
        <f t="shared" ca="1" si="37"/>
        <v>9.9987138638580923E-9</v>
      </c>
      <c r="U91" s="29">
        <f t="shared" ca="1" si="43"/>
        <v>-3.5053648055584298E-12</v>
      </c>
      <c r="W91" s="9">
        <f t="shared" si="49"/>
        <v>78</v>
      </c>
      <c r="X91" s="28">
        <f t="shared" ca="1" si="38"/>
        <v>7.7999999522464355E-7</v>
      </c>
      <c r="Y91" s="29">
        <f t="shared" ca="1" si="39"/>
        <v>1.000228929692576E-8</v>
      </c>
      <c r="Z91" s="29">
        <f t="shared" ca="1" si="44"/>
        <v>4.6291990742988335E-12</v>
      </c>
    </row>
    <row r="92" spans="3:26" x14ac:dyDescent="0.25">
      <c r="C92" s="9">
        <f t="shared" si="45"/>
        <v>79</v>
      </c>
      <c r="D92" s="28">
        <f t="shared" ca="1" si="30"/>
        <v>7.8999871829889195E-7</v>
      </c>
      <c r="E92" s="29">
        <f t="shared" ca="1" si="31"/>
        <v>9.9990516008329302E-9</v>
      </c>
      <c r="F92" s="29">
        <f t="shared" ca="1" si="40"/>
        <v>2.5993825118250235E-13</v>
      </c>
      <c r="G92" s="26"/>
      <c r="H92" s="9">
        <f t="shared" si="46"/>
        <v>79</v>
      </c>
      <c r="I92" s="28">
        <f t="shared" ca="1" si="32"/>
        <v>7.9000157954691336E-7</v>
      </c>
      <c r="J92" s="29">
        <f t="shared" ca="1" si="33"/>
        <v>1.0002684416094565E-8</v>
      </c>
      <c r="K92" s="29">
        <f t="shared" ca="1" si="41"/>
        <v>4.1796096743228626E-12</v>
      </c>
      <c r="L92" s="26"/>
      <c r="M92" s="9">
        <f t="shared" si="47"/>
        <v>79</v>
      </c>
      <c r="N92" s="28">
        <f t="shared" ca="1" si="34"/>
        <v>7.8999963651920961E-7</v>
      </c>
      <c r="O92" s="29">
        <f t="shared" ca="1" si="35"/>
        <v>1.0000584949130604E-8</v>
      </c>
      <c r="P92" s="29">
        <f t="shared" ca="1" si="42"/>
        <v>1.3915909907328132E-12</v>
      </c>
      <c r="Q92" s="26"/>
      <c r="R92" s="9">
        <f t="shared" si="48"/>
        <v>79</v>
      </c>
      <c r="S92" s="28">
        <f t="shared" ca="1" si="36"/>
        <v>7.8999949471143941E-7</v>
      </c>
      <c r="T92" s="29">
        <f t="shared" ca="1" si="37"/>
        <v>9.9993762734145821E-9</v>
      </c>
      <c r="U92" s="29">
        <f t="shared" ca="1" si="43"/>
        <v>6.6240955648980457E-13</v>
      </c>
      <c r="W92" s="9">
        <f t="shared" si="49"/>
        <v>79</v>
      </c>
      <c r="X92" s="28">
        <f t="shared" ca="1" si="38"/>
        <v>7.900010363765898E-7</v>
      </c>
      <c r="Y92" s="29">
        <f t="shared" ca="1" si="39"/>
        <v>1.0001041151946251E-8</v>
      </c>
      <c r="Z92" s="29">
        <f t="shared" ca="1" si="44"/>
        <v>-1.2481449795099907E-12</v>
      </c>
    </row>
    <row r="93" spans="3:26" x14ac:dyDescent="0.25">
      <c r="C93" s="9">
        <f t="shared" si="45"/>
        <v>80</v>
      </c>
      <c r="D93" s="28">
        <f t="shared" ca="1" si="30"/>
        <v>7.999992823182954E-7</v>
      </c>
      <c r="E93" s="29">
        <f t="shared" ca="1" si="31"/>
        <v>1.0000564019403452E-8</v>
      </c>
      <c r="F93" s="29">
        <f t="shared" ca="1" si="40"/>
        <v>1.5124185705214254E-12</v>
      </c>
      <c r="G93" s="26"/>
      <c r="H93" s="9">
        <f t="shared" si="46"/>
        <v>80</v>
      </c>
      <c r="I93" s="28">
        <f t="shared" ca="1" si="32"/>
        <v>7.9999929434068665E-7</v>
      </c>
      <c r="J93" s="29">
        <f t="shared" ca="1" si="33"/>
        <v>9.9977147937732917E-9</v>
      </c>
      <c r="K93" s="29">
        <f t="shared" ca="1" si="41"/>
        <v>-4.9696223212729028E-12</v>
      </c>
      <c r="L93" s="26"/>
      <c r="M93" s="9">
        <f t="shared" si="47"/>
        <v>80</v>
      </c>
      <c r="N93" s="28">
        <f t="shared" ca="1" si="34"/>
        <v>7.9999884705384347E-7</v>
      </c>
      <c r="O93" s="29">
        <f t="shared" ca="1" si="35"/>
        <v>9.9992105346338587E-9</v>
      </c>
      <c r="P93" s="29">
        <f t="shared" ca="1" si="42"/>
        <v>-1.374414496745267E-12</v>
      </c>
      <c r="Q93" s="26"/>
      <c r="R93" s="9">
        <f t="shared" si="48"/>
        <v>80</v>
      </c>
      <c r="S93" s="28">
        <f t="shared" ca="1" si="36"/>
        <v>7.9999984461432455E-7</v>
      </c>
      <c r="T93" s="29">
        <f t="shared" ca="1" si="37"/>
        <v>1.0000349902885141E-8</v>
      </c>
      <c r="U93" s="29">
        <f t="shared" ca="1" si="43"/>
        <v>9.7362947055858927E-13</v>
      </c>
      <c r="W93" s="9">
        <f t="shared" si="49"/>
        <v>80</v>
      </c>
      <c r="X93" s="28">
        <f t="shared" ca="1" si="38"/>
        <v>8.0000073059388409E-7</v>
      </c>
      <c r="Y93" s="29">
        <f t="shared" ca="1" si="39"/>
        <v>9.9996942172942972E-9</v>
      </c>
      <c r="Z93" s="29">
        <f t="shared" ca="1" si="44"/>
        <v>-1.3469346519533095E-12</v>
      </c>
    </row>
    <row r="94" spans="3:26" x14ac:dyDescent="0.25">
      <c r="C94" s="9">
        <f t="shared" si="45"/>
        <v>81</v>
      </c>
      <c r="D94" s="28">
        <f t="shared" ca="1" si="30"/>
        <v>8.09999026025877E-7</v>
      </c>
      <c r="E94" s="29">
        <f t="shared" ca="1" si="31"/>
        <v>9.9997437075816029E-9</v>
      </c>
      <c r="F94" s="29">
        <f t="shared" ca="1" si="40"/>
        <v>-8.2031182184869229E-13</v>
      </c>
      <c r="G94" s="26"/>
      <c r="H94" s="9">
        <f t="shared" si="46"/>
        <v>81</v>
      </c>
      <c r="I94" s="28">
        <f t="shared" ca="1" si="32"/>
        <v>8.1000072164646237E-7</v>
      </c>
      <c r="J94" s="29">
        <f t="shared" ca="1" si="33"/>
        <v>1.0001427305775716E-8</v>
      </c>
      <c r="K94" s="29">
        <f t="shared" ca="1" si="41"/>
        <v>3.7125120024243455E-12</v>
      </c>
      <c r="L94" s="26"/>
      <c r="M94" s="9">
        <f t="shared" si="47"/>
        <v>81</v>
      </c>
      <c r="N94" s="28">
        <f t="shared" ca="1" si="34"/>
        <v>8.10000093396458E-7</v>
      </c>
      <c r="O94" s="29">
        <f t="shared" ca="1" si="35"/>
        <v>1.0001246342614534E-8</v>
      </c>
      <c r="P94" s="29">
        <f t="shared" ca="1" si="42"/>
        <v>2.0358079806753908E-12</v>
      </c>
      <c r="Q94" s="26"/>
      <c r="R94" s="9">
        <f t="shared" si="48"/>
        <v>81</v>
      </c>
      <c r="S94" s="28">
        <f t="shared" ca="1" si="36"/>
        <v>8.1000105576546377E-7</v>
      </c>
      <c r="T94" s="29">
        <f t="shared" ca="1" si="37"/>
        <v>1.0001211151139221E-8</v>
      </c>
      <c r="U94" s="29">
        <f t="shared" ca="1" si="43"/>
        <v>8.6124825408055223E-13</v>
      </c>
      <c r="W94" s="9">
        <f t="shared" si="49"/>
        <v>81</v>
      </c>
      <c r="X94" s="28">
        <f t="shared" ca="1" si="38"/>
        <v>8.0999974159821447E-7</v>
      </c>
      <c r="Y94" s="29">
        <f t="shared" ca="1" si="39"/>
        <v>9.9990110043303725E-9</v>
      </c>
      <c r="Z94" s="29">
        <f t="shared" ca="1" si="44"/>
        <v>-6.8321296392469336E-13</v>
      </c>
    </row>
    <row r="95" spans="3:26" x14ac:dyDescent="0.25">
      <c r="C95" s="9">
        <f t="shared" si="45"/>
        <v>82</v>
      </c>
      <c r="D95" s="28">
        <f t="shared" ca="1" si="30"/>
        <v>8.2000065826688964E-7</v>
      </c>
      <c r="E95" s="29">
        <f t="shared" ca="1" si="31"/>
        <v>1.0001632241012638E-8</v>
      </c>
      <c r="F95" s="29">
        <f t="shared" ca="1" si="40"/>
        <v>1.8885334310353184E-12</v>
      </c>
      <c r="G95" s="26"/>
      <c r="H95" s="9">
        <f t="shared" si="46"/>
        <v>82</v>
      </c>
      <c r="I95" s="28">
        <f t="shared" ca="1" si="32"/>
        <v>8.1999930761403346E-7</v>
      </c>
      <c r="J95" s="29">
        <f t="shared" ca="1" si="33"/>
        <v>9.9985859675710949E-9</v>
      </c>
      <c r="K95" s="29">
        <f t="shared" ca="1" si="41"/>
        <v>-2.8413382046211643E-12</v>
      </c>
      <c r="L95" s="26"/>
      <c r="M95" s="9">
        <f t="shared" si="47"/>
        <v>82</v>
      </c>
      <c r="N95" s="28">
        <f t="shared" ca="1" si="34"/>
        <v>8.2000021220499247E-7</v>
      </c>
      <c r="O95" s="29">
        <f t="shared" ca="1" si="35"/>
        <v>1.0000118808534467E-8</v>
      </c>
      <c r="P95" s="29">
        <f t="shared" ca="1" si="42"/>
        <v>-1.1275340800666485E-12</v>
      </c>
      <c r="Q95" s="26"/>
      <c r="R95" s="9">
        <f t="shared" si="48"/>
        <v>82</v>
      </c>
      <c r="S95" s="28">
        <f t="shared" ca="1" si="36"/>
        <v>8.1999992642638774E-7</v>
      </c>
      <c r="T95" s="29">
        <f t="shared" ca="1" si="37"/>
        <v>9.9988706609239672E-9</v>
      </c>
      <c r="U95" s="29">
        <f t="shared" ca="1" si="43"/>
        <v>-2.3404902152540316E-12</v>
      </c>
      <c r="W95" s="9">
        <f t="shared" si="49"/>
        <v>82</v>
      </c>
      <c r="X95" s="28">
        <f t="shared" ca="1" si="38"/>
        <v>8.1999947701696977E-7</v>
      </c>
      <c r="Y95" s="29">
        <f t="shared" ca="1" si="39"/>
        <v>9.9997354187553032E-9</v>
      </c>
      <c r="Z95" s="29">
        <f t="shared" ca="1" si="44"/>
        <v>7.2441442493069441E-13</v>
      </c>
    </row>
    <row r="96" spans="3:26" x14ac:dyDescent="0.25">
      <c r="C96" s="9">
        <f t="shared" si="45"/>
        <v>83</v>
      </c>
      <c r="D96" s="28">
        <f t="shared" ca="1" si="30"/>
        <v>8.2999921677484754E-7</v>
      </c>
      <c r="E96" s="29">
        <f t="shared" ca="1" si="31"/>
        <v>9.9985585079578967E-9</v>
      </c>
      <c r="F96" s="29">
        <f t="shared" ca="1" si="40"/>
        <v>-3.0737330547415449E-12</v>
      </c>
      <c r="G96" s="26"/>
      <c r="H96" s="9">
        <f t="shared" si="46"/>
        <v>83</v>
      </c>
      <c r="I96" s="28">
        <f t="shared" ca="1" si="32"/>
        <v>8.2999896142258075E-7</v>
      </c>
      <c r="J96" s="29">
        <f t="shared" ca="1" si="33"/>
        <v>9.9996538085472861E-9</v>
      </c>
      <c r="K96" s="29">
        <f t="shared" ca="1" si="41"/>
        <v>1.0678409761911734E-12</v>
      </c>
      <c r="L96" s="26"/>
      <c r="M96" s="9">
        <f t="shared" si="47"/>
        <v>83</v>
      </c>
      <c r="N96" s="28">
        <f t="shared" ca="1" si="34"/>
        <v>8.2999947785435396E-7</v>
      </c>
      <c r="O96" s="29">
        <f t="shared" ca="1" si="35"/>
        <v>9.9992656493614945E-9</v>
      </c>
      <c r="P96" s="29">
        <f t="shared" ca="1" si="42"/>
        <v>-8.5315917297289808E-13</v>
      </c>
      <c r="Q96" s="26"/>
      <c r="R96" s="9">
        <f t="shared" si="48"/>
        <v>83</v>
      </c>
      <c r="S96" s="28">
        <f t="shared" ca="1" si="36"/>
        <v>8.2999929983930916E-7</v>
      </c>
      <c r="T96" s="29">
        <f t="shared" ca="1" si="37"/>
        <v>9.999373412921427E-9</v>
      </c>
      <c r="U96" s="29">
        <f t="shared" ca="1" si="43"/>
        <v>5.0275199745981598E-13</v>
      </c>
      <c r="W96" s="9">
        <f t="shared" si="49"/>
        <v>83</v>
      </c>
      <c r="X96" s="28">
        <f t="shared" ca="1" si="38"/>
        <v>8.3000052788666032E-7</v>
      </c>
      <c r="Y96" s="29">
        <f t="shared" ca="1" si="39"/>
        <v>1.0001050869690557E-8</v>
      </c>
      <c r="Z96" s="29">
        <f t="shared" ca="1" si="44"/>
        <v>1.315450935253361E-12</v>
      </c>
    </row>
    <row r="97" spans="3:26" x14ac:dyDescent="0.25">
      <c r="C97" s="9">
        <f t="shared" si="45"/>
        <v>84</v>
      </c>
      <c r="D97" s="28">
        <f t="shared" ca="1" si="30"/>
        <v>8.3999994398594562E-7</v>
      </c>
      <c r="E97" s="29">
        <f t="shared" ca="1" si="31"/>
        <v>1.0000727211098081E-8</v>
      </c>
      <c r="F97" s="29">
        <f t="shared" ca="1" si="40"/>
        <v>2.1687031401841967E-12</v>
      </c>
      <c r="G97" s="26"/>
      <c r="H97" s="9">
        <f t="shared" si="46"/>
        <v>84</v>
      </c>
      <c r="I97" s="28">
        <f t="shared" ca="1" si="32"/>
        <v>8.3999838624280864E-7</v>
      </c>
      <c r="J97" s="29">
        <f t="shared" ca="1" si="33"/>
        <v>9.9994248202278868E-9</v>
      </c>
      <c r="K97" s="29">
        <f t="shared" ca="1" si="41"/>
        <v>-2.2898831939932048E-13</v>
      </c>
      <c r="L97" s="26"/>
      <c r="M97" s="9">
        <f t="shared" si="47"/>
        <v>84</v>
      </c>
      <c r="N97" s="28">
        <f t="shared" ca="1" si="34"/>
        <v>8.3999927979856459E-7</v>
      </c>
      <c r="O97" s="29">
        <f t="shared" ca="1" si="35"/>
        <v>9.9998019442106315E-9</v>
      </c>
      <c r="P97" s="29">
        <f t="shared" ca="1" si="42"/>
        <v>5.3629484913695729E-13</v>
      </c>
      <c r="Q97" s="26"/>
      <c r="R97" s="9">
        <f t="shared" si="48"/>
        <v>84</v>
      </c>
      <c r="S97" s="28">
        <f t="shared" ca="1" si="36"/>
        <v>8.4000021936675855E-7</v>
      </c>
      <c r="T97" s="29">
        <f t="shared" ca="1" si="37"/>
        <v>1.0000919527449384E-8</v>
      </c>
      <c r="U97" s="29">
        <f t="shared" ca="1" si="43"/>
        <v>1.546114527956585E-12</v>
      </c>
      <c r="W97" s="9">
        <f t="shared" si="49"/>
        <v>84</v>
      </c>
      <c r="X97" s="28">
        <f t="shared" ca="1" si="38"/>
        <v>8.4000049043214433E-7</v>
      </c>
      <c r="Y97" s="29">
        <f t="shared" ca="1" si="39"/>
        <v>9.9999625454840081E-9</v>
      </c>
      <c r="Z97" s="29">
        <f t="shared" ca="1" si="44"/>
        <v>-1.0883242065484286E-12</v>
      </c>
    </row>
    <row r="98" spans="3:26" x14ac:dyDescent="0.25">
      <c r="C98" s="9">
        <f t="shared" si="45"/>
        <v>85</v>
      </c>
      <c r="D98" s="28">
        <f t="shared" ca="1" si="30"/>
        <v>8.5000017761785772E-7</v>
      </c>
      <c r="E98" s="29">
        <f t="shared" ca="1" si="31"/>
        <v>1.0000233631912104E-8</v>
      </c>
      <c r="F98" s="29">
        <f t="shared" ca="1" si="40"/>
        <v>-4.9357918597702795E-13</v>
      </c>
      <c r="G98" s="26"/>
      <c r="H98" s="9">
        <f t="shared" si="46"/>
        <v>85</v>
      </c>
      <c r="I98" s="28">
        <f t="shared" ca="1" si="32"/>
        <v>8.4999978098027701E-7</v>
      </c>
      <c r="J98" s="29">
        <f t="shared" ca="1" si="33"/>
        <v>1.0001394737468373E-8</v>
      </c>
      <c r="K98" s="29">
        <f t="shared" ca="1" si="41"/>
        <v>1.969917240486392E-12</v>
      </c>
      <c r="L98" s="26"/>
      <c r="M98" s="9">
        <f t="shared" si="47"/>
        <v>85</v>
      </c>
      <c r="N98" s="28">
        <f t="shared" ca="1" si="34"/>
        <v>8.4999969589494216E-7</v>
      </c>
      <c r="O98" s="29">
        <f t="shared" ca="1" si="35"/>
        <v>1.0000416096377563E-8</v>
      </c>
      <c r="P98" s="29">
        <f t="shared" ca="1" si="42"/>
        <v>6.1415216693169505E-13</v>
      </c>
      <c r="Q98" s="26"/>
      <c r="R98" s="9">
        <f t="shared" si="48"/>
        <v>85</v>
      </c>
      <c r="S98" s="28">
        <f t="shared" ca="1" si="36"/>
        <v>8.5000103456471989E-7</v>
      </c>
      <c r="T98" s="29">
        <f t="shared" ca="1" si="37"/>
        <v>1.0000815197961343E-8</v>
      </c>
      <c r="U98" s="29">
        <f t="shared" ca="1" si="43"/>
        <v>-1.0432948804104915E-13</v>
      </c>
      <c r="W98" s="9">
        <f t="shared" si="49"/>
        <v>85</v>
      </c>
      <c r="X98" s="28">
        <f t="shared" ca="1" si="38"/>
        <v>8.5000050435810376E-7</v>
      </c>
      <c r="Y98" s="29">
        <f t="shared" ca="1" si="39"/>
        <v>1.0000013925959429E-8</v>
      </c>
      <c r="Z98" s="29">
        <f t="shared" ca="1" si="44"/>
        <v>5.1380475420568432E-14</v>
      </c>
    </row>
    <row r="99" spans="3:26" x14ac:dyDescent="0.25">
      <c r="C99" s="9">
        <f t="shared" si="45"/>
        <v>86</v>
      </c>
      <c r="D99" s="28">
        <f t="shared" ca="1" si="30"/>
        <v>8.5999937473014397E-7</v>
      </c>
      <c r="E99" s="29">
        <f t="shared" ca="1" si="31"/>
        <v>9.9991971122862434E-9</v>
      </c>
      <c r="F99" s="29">
        <f t="shared" ca="1" si="40"/>
        <v>-1.0365196258604555E-12</v>
      </c>
      <c r="G99" s="26"/>
      <c r="H99" s="9">
        <f t="shared" si="46"/>
        <v>86</v>
      </c>
      <c r="I99" s="28">
        <f t="shared" ca="1" si="32"/>
        <v>8.5999790608950338E-7</v>
      </c>
      <c r="J99" s="29">
        <f t="shared" ca="1" si="33"/>
        <v>9.9981251092263657E-9</v>
      </c>
      <c r="K99" s="29">
        <f t="shared" ca="1" si="41"/>
        <v>-3.2696282420074536E-12</v>
      </c>
      <c r="L99" s="26"/>
      <c r="M99" s="9">
        <f t="shared" si="47"/>
        <v>86</v>
      </c>
      <c r="N99" s="28">
        <f t="shared" ca="1" si="34"/>
        <v>8.5999938931589716E-7</v>
      </c>
      <c r="O99" s="29">
        <f t="shared" ca="1" si="35"/>
        <v>9.9996934209550013E-9</v>
      </c>
      <c r="P99" s="29">
        <f t="shared" ca="1" si="42"/>
        <v>-7.2267542256190543E-13</v>
      </c>
      <c r="Q99" s="26"/>
      <c r="R99" s="9">
        <f t="shared" si="48"/>
        <v>86</v>
      </c>
      <c r="S99" s="28">
        <f t="shared" ca="1" si="36"/>
        <v>8.5999985359661064E-7</v>
      </c>
      <c r="T99" s="29">
        <f t="shared" ca="1" si="37"/>
        <v>9.9988190318907517E-9</v>
      </c>
      <c r="U99" s="29">
        <f t="shared" ca="1" si="43"/>
        <v>-1.9961660705908855E-12</v>
      </c>
      <c r="W99" s="9">
        <f t="shared" si="49"/>
        <v>86</v>
      </c>
      <c r="X99" s="28">
        <f t="shared" ca="1" si="38"/>
        <v>8.5999966325713429E-7</v>
      </c>
      <c r="Y99" s="29">
        <f t="shared" ca="1" si="39"/>
        <v>9.9991588990305262E-9</v>
      </c>
      <c r="Z99" s="29">
        <f t="shared" ca="1" si="44"/>
        <v>-8.5502692890247181E-13</v>
      </c>
    </row>
    <row r="100" spans="3:26" x14ac:dyDescent="0.25">
      <c r="C100" s="9">
        <f t="shared" si="45"/>
        <v>87</v>
      </c>
      <c r="D100" s="28">
        <f t="shared" ca="1" si="30"/>
        <v>8.7000023864570163E-7</v>
      </c>
      <c r="E100" s="29">
        <f t="shared" ca="1" si="31"/>
        <v>1.0000863915557665E-8</v>
      </c>
      <c r="F100" s="29">
        <f t="shared" ca="1" si="40"/>
        <v>1.6668032714218457E-12</v>
      </c>
      <c r="G100" s="26"/>
      <c r="H100" s="9">
        <f t="shared" si="46"/>
        <v>87</v>
      </c>
      <c r="I100" s="28">
        <f t="shared" ca="1" si="32"/>
        <v>8.7000116478651776E-7</v>
      </c>
      <c r="J100" s="29">
        <f t="shared" ca="1" si="33"/>
        <v>1.0003258697014383E-8</v>
      </c>
      <c r="K100" s="29">
        <f t="shared" ca="1" si="41"/>
        <v>5.1335877880169149E-12</v>
      </c>
      <c r="L100" s="26"/>
      <c r="M100" s="9">
        <f t="shared" si="47"/>
        <v>87</v>
      </c>
      <c r="N100" s="28">
        <f t="shared" ca="1" si="34"/>
        <v>8.7000045035555973E-7</v>
      </c>
      <c r="O100" s="29">
        <f t="shared" ca="1" si="35"/>
        <v>1.0001061039662577E-8</v>
      </c>
      <c r="P100" s="29">
        <f t="shared" ca="1" si="42"/>
        <v>1.3676187075754907E-12</v>
      </c>
      <c r="Q100" s="26"/>
      <c r="R100" s="9">
        <f t="shared" si="48"/>
        <v>87</v>
      </c>
      <c r="S100" s="28">
        <f t="shared" ca="1" si="36"/>
        <v>8.7000149203703169E-7</v>
      </c>
      <c r="T100" s="29">
        <f t="shared" ca="1" si="37"/>
        <v>1.0001638440421051E-8</v>
      </c>
      <c r="U100" s="29">
        <f t="shared" ca="1" si="43"/>
        <v>2.8194085302988382E-12</v>
      </c>
      <c r="W100" s="9">
        <f t="shared" si="49"/>
        <v>87</v>
      </c>
      <c r="X100" s="28">
        <f t="shared" ca="1" si="38"/>
        <v>8.7000004241673034E-7</v>
      </c>
      <c r="Y100" s="29">
        <f t="shared" ca="1" si="39"/>
        <v>1.0000379159596051E-8</v>
      </c>
      <c r="Z100" s="29">
        <f t="shared" ca="1" si="44"/>
        <v>1.2202605655244032E-12</v>
      </c>
    </row>
    <row r="101" spans="3:26" x14ac:dyDescent="0.25">
      <c r="C101" s="9">
        <f t="shared" ref="C101:C113" si="50">C100+1</f>
        <v>88</v>
      </c>
      <c r="D101" s="28">
        <f t="shared" ca="1" si="30"/>
        <v>8.7999948279341996E-7</v>
      </c>
      <c r="E101" s="29">
        <f t="shared" ca="1" si="31"/>
        <v>9.9992441477183314E-9</v>
      </c>
      <c r="F101" s="29">
        <f t="shared" ca="1" si="40"/>
        <v>-1.6197678393337742E-12</v>
      </c>
      <c r="G101" s="26"/>
      <c r="H101" s="9">
        <f t="shared" si="46"/>
        <v>88</v>
      </c>
      <c r="I101" s="28">
        <f t="shared" ca="1" si="32"/>
        <v>8.8000013770225534E-7</v>
      </c>
      <c r="J101" s="29">
        <f t="shared" ca="1" si="33"/>
        <v>9.9989729157375764E-9</v>
      </c>
      <c r="K101" s="29">
        <f t="shared" ca="1" si="41"/>
        <v>-4.2857812768062271E-12</v>
      </c>
      <c r="L101" s="26"/>
      <c r="M101" s="9">
        <f t="shared" si="47"/>
        <v>88</v>
      </c>
      <c r="N101" s="28">
        <f t="shared" ca="1" si="34"/>
        <v>8.7999883570827789E-7</v>
      </c>
      <c r="O101" s="29">
        <f t="shared" ca="1" si="35"/>
        <v>9.9983853527181527E-9</v>
      </c>
      <c r="P101" s="29">
        <f t="shared" ca="1" si="42"/>
        <v>-2.6756869444240439E-12</v>
      </c>
      <c r="Q101" s="26"/>
      <c r="R101" s="9">
        <f t="shared" si="48"/>
        <v>88</v>
      </c>
      <c r="S101" s="28">
        <f t="shared" ca="1" si="36"/>
        <v>8.8000027371495656E-7</v>
      </c>
      <c r="T101" s="29">
        <f t="shared" ca="1" si="37"/>
        <v>9.9987816779248662E-9</v>
      </c>
      <c r="U101" s="29">
        <f t="shared" ca="1" si="43"/>
        <v>-2.8567624961843506E-12</v>
      </c>
      <c r="W101" s="9">
        <f t="shared" si="49"/>
        <v>88</v>
      </c>
      <c r="X101" s="28">
        <f t="shared" ca="1" si="38"/>
        <v>8.8000005887341606E-7</v>
      </c>
      <c r="Y101" s="29">
        <f t="shared" ca="1" si="39"/>
        <v>1.0000016456685717E-8</v>
      </c>
      <c r="Z101" s="29">
        <f t="shared" ca="1" si="44"/>
        <v>-3.6270291033388229E-13</v>
      </c>
    </row>
    <row r="102" spans="3:26" x14ac:dyDescent="0.25">
      <c r="C102" s="9">
        <f t="shared" si="50"/>
        <v>89</v>
      </c>
      <c r="D102" s="28">
        <f t="shared" ca="1" si="30"/>
        <v>8.8999936963610172E-7</v>
      </c>
      <c r="E102" s="29">
        <f t="shared" ca="1" si="31"/>
        <v>9.9998868426817591E-9</v>
      </c>
      <c r="F102" s="29">
        <f t="shared" ca="1" si="40"/>
        <v>6.4269496342767821E-13</v>
      </c>
      <c r="G102" s="26"/>
      <c r="H102" s="9">
        <f t="shared" si="46"/>
        <v>89</v>
      </c>
      <c r="I102" s="28">
        <f t="shared" ca="1" si="32"/>
        <v>8.9000054641898042E-7</v>
      </c>
      <c r="J102" s="29">
        <f t="shared" ca="1" si="33"/>
        <v>1.0000408716725089E-8</v>
      </c>
      <c r="K102" s="29">
        <f t="shared" ca="1" si="41"/>
        <v>1.4358009875124644E-12</v>
      </c>
      <c r="L102" s="26"/>
      <c r="M102" s="9">
        <f t="shared" si="47"/>
        <v>89</v>
      </c>
      <c r="N102" s="28">
        <f t="shared" ca="1" si="34"/>
        <v>8.8999992338662045E-7</v>
      </c>
      <c r="O102" s="29">
        <f t="shared" ca="1" si="35"/>
        <v>1.000108767834256E-8</v>
      </c>
      <c r="P102" s="29">
        <f t="shared" ca="1" si="42"/>
        <v>2.7023256244071265E-12</v>
      </c>
      <c r="Q102" s="26"/>
      <c r="R102" s="9">
        <f t="shared" si="48"/>
        <v>89</v>
      </c>
      <c r="S102" s="28">
        <f t="shared" ca="1" si="36"/>
        <v>8.9000012029382013E-7</v>
      </c>
      <c r="T102" s="29">
        <f t="shared" ca="1" si="37"/>
        <v>9.9998465788635676E-9</v>
      </c>
      <c r="U102" s="29">
        <f t="shared" ca="1" si="43"/>
        <v>1.0649009387014182E-12</v>
      </c>
      <c r="W102" s="9">
        <f t="shared" si="49"/>
        <v>89</v>
      </c>
      <c r="X102" s="28">
        <f t="shared" ca="1" si="38"/>
        <v>8.9000042508599535E-7</v>
      </c>
      <c r="Y102" s="29">
        <f t="shared" ca="1" si="39"/>
        <v>1.0000366212579291E-8</v>
      </c>
      <c r="Z102" s="29">
        <f t="shared" ca="1" si="44"/>
        <v>3.4975589357400417E-13</v>
      </c>
    </row>
    <row r="103" spans="3:26" x14ac:dyDescent="0.25">
      <c r="C103" s="9">
        <f t="shared" si="50"/>
        <v>90</v>
      </c>
      <c r="D103" s="28">
        <f t="shared" ca="1" si="30"/>
        <v>8.9999991569830325E-7</v>
      </c>
      <c r="E103" s="29">
        <f t="shared" ca="1" si="31"/>
        <v>1.0000546062201526E-8</v>
      </c>
      <c r="F103" s="29">
        <f t="shared" ca="1" si="40"/>
        <v>6.5921951976676614E-13</v>
      </c>
      <c r="G103" s="26"/>
      <c r="H103" s="9">
        <f t="shared" si="46"/>
        <v>90</v>
      </c>
      <c r="I103" s="28">
        <f t="shared" ca="1" si="32"/>
        <v>8.9999896703688905E-7</v>
      </c>
      <c r="J103" s="29">
        <f t="shared" ca="1" si="33"/>
        <v>9.9984206179086254E-9</v>
      </c>
      <c r="K103" s="29">
        <f t="shared" ca="1" si="41"/>
        <v>-1.9880988164634909E-12</v>
      </c>
      <c r="L103" s="26"/>
      <c r="M103" s="9">
        <f t="shared" si="47"/>
        <v>90</v>
      </c>
      <c r="N103" s="28">
        <f t="shared" ca="1" si="34"/>
        <v>8.9999951192340163E-7</v>
      </c>
      <c r="O103" s="29">
        <f t="shared" ca="1" si="35"/>
        <v>9.9995885367811879E-9</v>
      </c>
      <c r="P103" s="29">
        <f t="shared" ca="1" si="42"/>
        <v>-1.499141561372E-12</v>
      </c>
      <c r="Q103" s="26"/>
      <c r="R103" s="9">
        <f t="shared" si="48"/>
        <v>90</v>
      </c>
      <c r="S103" s="28">
        <f t="shared" ca="1" si="36"/>
        <v>8.9999912625069165E-7</v>
      </c>
      <c r="T103" s="29">
        <f t="shared" ca="1" si="37"/>
        <v>9.9990059568715218E-9</v>
      </c>
      <c r="U103" s="29">
        <f t="shared" ca="1" si="43"/>
        <v>-8.4062199204575777E-13</v>
      </c>
      <c r="W103" s="9">
        <f t="shared" si="49"/>
        <v>90</v>
      </c>
      <c r="X103" s="28">
        <f t="shared" ca="1" si="38"/>
        <v>8.9999963207310191E-7</v>
      </c>
      <c r="Y103" s="29">
        <f t="shared" ca="1" si="39"/>
        <v>9.9992069871065626E-9</v>
      </c>
      <c r="Z103" s="29">
        <f t="shared" ca="1" si="44"/>
        <v>-1.1592254727281213E-12</v>
      </c>
    </row>
    <row r="104" spans="3:26" x14ac:dyDescent="0.25">
      <c r="C104" s="9">
        <f t="shared" si="50"/>
        <v>91</v>
      </c>
      <c r="D104" s="28">
        <f t="shared" ca="1" si="30"/>
        <v>9.0999902272922403E-7</v>
      </c>
      <c r="E104" s="29">
        <f t="shared" ca="1" si="31"/>
        <v>9.999107030920779E-9</v>
      </c>
      <c r="F104" s="29">
        <f t="shared" ca="1" si="40"/>
        <v>-1.4390312807468705E-12</v>
      </c>
      <c r="G104" s="26"/>
      <c r="H104" s="9">
        <f t="shared" si="46"/>
        <v>91</v>
      </c>
      <c r="I104" s="28">
        <f t="shared" ca="1" si="32"/>
        <v>9.0999982693171959E-7</v>
      </c>
      <c r="J104" s="29">
        <f t="shared" ca="1" si="33"/>
        <v>1.0000859894830543E-8</v>
      </c>
      <c r="K104" s="29">
        <f t="shared" ca="1" si="41"/>
        <v>2.4392769219173648E-12</v>
      </c>
      <c r="L104" s="26"/>
      <c r="M104" s="9">
        <f t="shared" si="47"/>
        <v>91</v>
      </c>
      <c r="N104" s="28">
        <f t="shared" ca="1" si="34"/>
        <v>9.1000075004724024E-7</v>
      </c>
      <c r="O104" s="29">
        <f t="shared" ca="1" si="35"/>
        <v>1.00012381238386E-8</v>
      </c>
      <c r="P104" s="29">
        <f t="shared" ca="1" si="42"/>
        <v>1.6495870574124248E-12</v>
      </c>
      <c r="Q104" s="26"/>
      <c r="R104" s="9">
        <f t="shared" si="48"/>
        <v>91</v>
      </c>
      <c r="S104" s="28">
        <f t="shared" ca="1" si="36"/>
        <v>9.0999990645583073E-7</v>
      </c>
      <c r="T104" s="29">
        <f t="shared" ca="1" si="37"/>
        <v>1.0000780205139079E-8</v>
      </c>
      <c r="U104" s="29">
        <f t="shared" ca="1" si="43"/>
        <v>1.7742482675568494E-12</v>
      </c>
      <c r="W104" s="9">
        <f t="shared" si="49"/>
        <v>91</v>
      </c>
      <c r="X104" s="28">
        <f t="shared" ca="1" si="38"/>
        <v>9.0999933202921489E-7</v>
      </c>
      <c r="Y104" s="29">
        <f t="shared" ca="1" si="39"/>
        <v>9.9996999561129802E-9</v>
      </c>
      <c r="Z104" s="29">
        <f t="shared" ca="1" si="44"/>
        <v>4.9296900641759465E-13</v>
      </c>
    </row>
    <row r="105" spans="3:26" x14ac:dyDescent="0.25">
      <c r="C105" s="9">
        <f t="shared" si="50"/>
        <v>92</v>
      </c>
      <c r="D105" s="28">
        <f t="shared" ca="1" si="30"/>
        <v>9.2000224110224371E-7</v>
      </c>
      <c r="E105" s="29">
        <f t="shared" ca="1" si="31"/>
        <v>1.0003218373019688E-8</v>
      </c>
      <c r="F105" s="29">
        <f t="shared" ca="1" si="40"/>
        <v>4.1113420989092542E-12</v>
      </c>
      <c r="G105" s="26"/>
      <c r="H105" s="9">
        <f t="shared" si="46"/>
        <v>92</v>
      </c>
      <c r="I105" s="28">
        <f t="shared" ca="1" si="32"/>
        <v>9.1999972513875981E-7</v>
      </c>
      <c r="J105" s="29">
        <f t="shared" ca="1" si="33"/>
        <v>9.9998982070402211E-9</v>
      </c>
      <c r="K105" s="29">
        <f t="shared" ca="1" si="41"/>
        <v>-9.6168779032166458E-13</v>
      </c>
      <c r="L105" s="26"/>
      <c r="M105" s="9">
        <f t="shared" si="47"/>
        <v>92</v>
      </c>
      <c r="N105" s="28">
        <f t="shared" ca="1" si="34"/>
        <v>9.1999999253481761E-7</v>
      </c>
      <c r="O105" s="29">
        <f t="shared" ca="1" si="35"/>
        <v>9.999242487577377E-9</v>
      </c>
      <c r="P105" s="29">
        <f t="shared" ca="1" si="42"/>
        <v>-1.9956362612232569E-12</v>
      </c>
      <c r="Q105" s="26"/>
      <c r="R105" s="9">
        <f t="shared" si="48"/>
        <v>92</v>
      </c>
      <c r="S105" s="28">
        <f t="shared" ca="1" si="36"/>
        <v>9.1999903785127572E-7</v>
      </c>
      <c r="T105" s="29">
        <f t="shared" ca="1" si="37"/>
        <v>9.9991313954449889E-9</v>
      </c>
      <c r="U105" s="29">
        <f t="shared" ca="1" si="43"/>
        <v>-1.6488096940897525E-12</v>
      </c>
      <c r="W105" s="9">
        <f t="shared" si="49"/>
        <v>92</v>
      </c>
      <c r="X105" s="28">
        <f t="shared" ca="1" si="38"/>
        <v>9.1999908335618449E-7</v>
      </c>
      <c r="Y105" s="29">
        <f t="shared" ca="1" si="39"/>
        <v>9.9997513269696005E-9</v>
      </c>
      <c r="Z105" s="29">
        <f t="shared" ca="1" si="44"/>
        <v>5.137085662029853E-14</v>
      </c>
    </row>
    <row r="106" spans="3:26" x14ac:dyDescent="0.25">
      <c r="C106" s="9">
        <f t="shared" si="50"/>
        <v>93</v>
      </c>
      <c r="D106" s="28">
        <f t="shared" ca="1" si="30"/>
        <v>9.299992510127826E-7</v>
      </c>
      <c r="E106" s="29">
        <f t="shared" ca="1" si="31"/>
        <v>9.9970099105388848E-9</v>
      </c>
      <c r="F106" s="29">
        <f t="shared" ca="1" si="40"/>
        <v>-6.2084624808034626E-12</v>
      </c>
      <c r="G106" s="26"/>
      <c r="H106" s="9">
        <f t="shared" si="46"/>
        <v>93</v>
      </c>
      <c r="I106" s="28">
        <f t="shared" ca="1" si="32"/>
        <v>9.3000048420858541E-7</v>
      </c>
      <c r="J106" s="29">
        <f t="shared" ca="1" si="33"/>
        <v>1.0000759069825595E-8</v>
      </c>
      <c r="K106" s="29">
        <f t="shared" ca="1" si="41"/>
        <v>8.6086278537400368E-13</v>
      </c>
      <c r="L106" s="26"/>
      <c r="M106" s="9">
        <f t="shared" si="47"/>
        <v>93</v>
      </c>
      <c r="N106" s="28">
        <f t="shared" ca="1" si="34"/>
        <v>9.3000018806149791E-7</v>
      </c>
      <c r="O106" s="29">
        <f t="shared" ca="1" si="35"/>
        <v>1.0000195526680298E-8</v>
      </c>
      <c r="P106" s="29">
        <f t="shared" ca="1" si="42"/>
        <v>9.5303910292136325E-13</v>
      </c>
      <c r="Q106" s="26"/>
      <c r="R106" s="9">
        <f t="shared" si="48"/>
        <v>93</v>
      </c>
      <c r="S106" s="28">
        <f t="shared" ca="1" si="36"/>
        <v>9.2999983307821726E-7</v>
      </c>
      <c r="T106" s="29">
        <f t="shared" ca="1" si="37"/>
        <v>1.0000795226941549E-8</v>
      </c>
      <c r="U106" s="29">
        <f t="shared" ca="1" si="43"/>
        <v>1.663831496560469E-12</v>
      </c>
      <c r="W106" s="9">
        <f t="shared" si="49"/>
        <v>93</v>
      </c>
      <c r="X106" s="28">
        <f t="shared" ca="1" si="38"/>
        <v>9.3000055653941186E-7</v>
      </c>
      <c r="Y106" s="29">
        <f t="shared" ca="1" si="39"/>
        <v>1.0001473183227368E-8</v>
      </c>
      <c r="Z106" s="29">
        <f t="shared" ca="1" si="44"/>
        <v>1.7218562577673733E-12</v>
      </c>
    </row>
    <row r="107" spans="3:26" x14ac:dyDescent="0.25">
      <c r="C107" s="9">
        <f t="shared" si="50"/>
        <v>94</v>
      </c>
      <c r="D107" s="28">
        <f t="shared" ca="1" si="30"/>
        <v>9.4000043305628204E-7</v>
      </c>
      <c r="E107" s="29">
        <f t="shared" ca="1" si="31"/>
        <v>1.000118204349944E-8</v>
      </c>
      <c r="F107" s="29">
        <f t="shared" ca="1" si="40"/>
        <v>4.1721329605548654E-12</v>
      </c>
      <c r="G107" s="26"/>
      <c r="H107" s="9">
        <f t="shared" si="46"/>
        <v>94</v>
      </c>
      <c r="I107" s="28">
        <f t="shared" ca="1" si="32"/>
        <v>9.4000021298214172E-7</v>
      </c>
      <c r="J107" s="29">
        <f t="shared" ca="1" si="33"/>
        <v>9.9997287735563095E-9</v>
      </c>
      <c r="K107" s="29">
        <f t="shared" ca="1" si="41"/>
        <v>-1.0302962692856094E-12</v>
      </c>
      <c r="L107" s="26"/>
      <c r="M107" s="9">
        <f t="shared" si="47"/>
        <v>94</v>
      </c>
      <c r="N107" s="28">
        <f t="shared" ca="1" si="34"/>
        <v>9.3999922286636259E-7</v>
      </c>
      <c r="O107" s="29">
        <f t="shared" ca="1" si="35"/>
        <v>9.9990348048646825E-9</v>
      </c>
      <c r="P107" s="29">
        <f t="shared" ca="1" si="42"/>
        <v>-1.1607218156158732E-12</v>
      </c>
      <c r="Q107" s="26"/>
      <c r="R107" s="9">
        <f t="shared" si="48"/>
        <v>94</v>
      </c>
      <c r="S107" s="28">
        <f t="shared" ca="1" si="36"/>
        <v>9.3999909115552582E-7</v>
      </c>
      <c r="T107" s="29">
        <f t="shared" ca="1" si="37"/>
        <v>9.9992580773085567E-9</v>
      </c>
      <c r="U107" s="29">
        <f t="shared" ca="1" si="43"/>
        <v>-1.5371496329926783E-12</v>
      </c>
      <c r="W107" s="9">
        <f t="shared" si="49"/>
        <v>94</v>
      </c>
      <c r="X107" s="28">
        <f t="shared" ca="1" si="38"/>
        <v>9.4000024318797284E-7</v>
      </c>
      <c r="Y107" s="29">
        <f t="shared" ca="1" si="39"/>
        <v>9.9996866485609874E-9</v>
      </c>
      <c r="Z107" s="29">
        <f t="shared" ca="1" si="44"/>
        <v>-1.7865346663805049E-12</v>
      </c>
    </row>
    <row r="108" spans="3:26" x14ac:dyDescent="0.25">
      <c r="C108" s="9">
        <f t="shared" si="50"/>
        <v>95</v>
      </c>
      <c r="D108" s="28">
        <f t="shared" ca="1" si="30"/>
        <v>9.5000209595528533E-7</v>
      </c>
      <c r="E108" s="29">
        <f t="shared" ca="1" si="31"/>
        <v>1.0001662899003293E-8</v>
      </c>
      <c r="F108" s="29">
        <f t="shared" ca="1" si="40"/>
        <v>4.8085550385325353E-13</v>
      </c>
      <c r="G108" s="26"/>
      <c r="H108" s="9">
        <f t="shared" si="46"/>
        <v>95</v>
      </c>
      <c r="I108" s="28">
        <f t="shared" ca="1" si="32"/>
        <v>9.4999877826425133E-7</v>
      </c>
      <c r="J108" s="29">
        <f t="shared" ca="1" si="33"/>
        <v>9.9985652821096098E-9</v>
      </c>
      <c r="K108" s="29">
        <f t="shared" ca="1" si="41"/>
        <v>-1.1634914466996624E-12</v>
      </c>
      <c r="L108" s="26"/>
      <c r="M108" s="9">
        <f t="shared" si="47"/>
        <v>95</v>
      </c>
      <c r="N108" s="28">
        <f t="shared" ca="1" si="34"/>
        <v>9.4999956775378481E-7</v>
      </c>
      <c r="O108" s="29">
        <f t="shared" ca="1" si="35"/>
        <v>1.0000344887422218E-8</v>
      </c>
      <c r="P108" s="29">
        <f t="shared" ca="1" si="42"/>
        <v>1.3100825575359683E-12</v>
      </c>
      <c r="Q108" s="26"/>
      <c r="R108" s="9">
        <f t="shared" si="48"/>
        <v>95</v>
      </c>
      <c r="S108" s="28">
        <f t="shared" ca="1" si="36"/>
        <v>9.5000066200001882E-7</v>
      </c>
      <c r="T108" s="29">
        <f t="shared" ca="1" si="37"/>
        <v>1.0001570844493001E-8</v>
      </c>
      <c r="U108" s="29">
        <f t="shared" ca="1" si="43"/>
        <v>2.3127671844441812E-12</v>
      </c>
      <c r="W108" s="9">
        <f t="shared" si="49"/>
        <v>95</v>
      </c>
      <c r="X108" s="28">
        <f t="shared" ca="1" si="38"/>
        <v>9.4999939868624825E-7</v>
      </c>
      <c r="Y108" s="29">
        <f t="shared" ca="1" si="39"/>
        <v>9.9991554982754052E-9</v>
      </c>
      <c r="Z108" s="29">
        <f t="shared" ca="1" si="44"/>
        <v>-5.3115028558219546E-13</v>
      </c>
    </row>
    <row r="109" spans="3:26" x14ac:dyDescent="0.25">
      <c r="C109" s="9">
        <f t="shared" si="50"/>
        <v>96</v>
      </c>
      <c r="D109" s="28">
        <f t="shared" ca="1" si="30"/>
        <v>9.5999944626791167E-7</v>
      </c>
      <c r="E109" s="29">
        <f t="shared" ca="1" si="31"/>
        <v>9.9973503126263406E-9</v>
      </c>
      <c r="F109" s="29">
        <f t="shared" ca="1" si="40"/>
        <v>-4.3125863769523468E-12</v>
      </c>
      <c r="G109" s="26"/>
      <c r="H109" s="9">
        <f t="shared" si="46"/>
        <v>96</v>
      </c>
      <c r="I109" s="28">
        <f t="shared" ca="1" si="32"/>
        <v>9.600000461895525E-7</v>
      </c>
      <c r="J109" s="29">
        <f t="shared" ca="1" si="33"/>
        <v>1.0001267925301174E-8</v>
      </c>
      <c r="K109" s="29">
        <f t="shared" ca="1" si="41"/>
        <v>2.7026431915644914E-12</v>
      </c>
      <c r="L109" s="26"/>
      <c r="M109" s="9">
        <f t="shared" si="47"/>
        <v>96</v>
      </c>
      <c r="N109" s="28">
        <f t="shared" ca="1" si="34"/>
        <v>9.5999927780210541E-7</v>
      </c>
      <c r="O109" s="29">
        <f t="shared" ca="1" si="35"/>
        <v>9.9997100483205996E-9</v>
      </c>
      <c r="P109" s="29">
        <f t="shared" ca="1" si="42"/>
        <v>-6.3483910161886398E-13</v>
      </c>
      <c r="Q109" s="26"/>
      <c r="R109" s="9">
        <f t="shared" si="48"/>
        <v>96</v>
      </c>
      <c r="S109" s="28">
        <f t="shared" ca="1" si="36"/>
        <v>9.5999994425087414E-7</v>
      </c>
      <c r="T109" s="29">
        <f t="shared" ca="1" si="37"/>
        <v>9.9992822508553185E-9</v>
      </c>
      <c r="U109" s="29">
        <f t="shared" ca="1" si="43"/>
        <v>-2.2885936376823825E-12</v>
      </c>
      <c r="W109" s="9">
        <f t="shared" si="49"/>
        <v>96</v>
      </c>
      <c r="X109" s="28">
        <f t="shared" ca="1" si="38"/>
        <v>9.5999957345169255E-7</v>
      </c>
      <c r="Y109" s="29">
        <f t="shared" ca="1" si="39"/>
        <v>1.0000174765444305E-8</v>
      </c>
      <c r="Z109" s="29">
        <f t="shared" ca="1" si="44"/>
        <v>1.0192671688994084E-12</v>
      </c>
    </row>
    <row r="110" spans="3:26" x14ac:dyDescent="0.25">
      <c r="C110" s="9">
        <f t="shared" si="50"/>
        <v>97</v>
      </c>
      <c r="D110" s="28">
        <f t="shared" ca="1" si="30"/>
        <v>9.6999979376140048E-7</v>
      </c>
      <c r="E110" s="29">
        <f t="shared" ref="E110:E113" ca="1" si="51">D110-D109</f>
        <v>1.0000347493488805E-8</v>
      </c>
      <c r="F110" s="29">
        <f t="shared" ca="1" si="40"/>
        <v>2.9971808624643537E-12</v>
      </c>
      <c r="G110" s="26"/>
      <c r="H110" s="9">
        <f t="shared" si="46"/>
        <v>97</v>
      </c>
      <c r="I110" s="28">
        <f t="shared" ca="1" si="32"/>
        <v>9.7000121947985783E-7</v>
      </c>
      <c r="J110" s="29">
        <f t="shared" ref="J110:J113" ca="1" si="52">I110-I109</f>
        <v>1.0001173290305326E-8</v>
      </c>
      <c r="K110" s="29">
        <f t="shared" ca="1" si="41"/>
        <v>-9.4634995848189897E-14</v>
      </c>
      <c r="L110" s="26"/>
      <c r="M110" s="9">
        <f t="shared" si="47"/>
        <v>97</v>
      </c>
      <c r="N110" s="28">
        <f t="shared" ca="1" si="34"/>
        <v>9.7000024671260826E-7</v>
      </c>
      <c r="O110" s="29">
        <f t="shared" ref="O110:O113" ca="1" si="53">N110-N109</f>
        <v>1.0000968910502848E-8</v>
      </c>
      <c r="P110" s="29">
        <f t="shared" ca="1" si="42"/>
        <v>1.2588621822479801E-12</v>
      </c>
      <c r="Q110" s="26"/>
      <c r="R110" s="9">
        <f t="shared" si="48"/>
        <v>97</v>
      </c>
      <c r="S110" s="28">
        <f t="shared" ca="1" si="36"/>
        <v>9.7000092466056054E-7</v>
      </c>
      <c r="T110" s="29">
        <f t="shared" ref="T110:T113" ca="1" si="54">S110-S109</f>
        <v>1.0000980409686402E-8</v>
      </c>
      <c r="U110" s="29">
        <f t="shared" ca="1" si="43"/>
        <v>1.6981588310839625E-12</v>
      </c>
      <c r="W110" s="9">
        <f t="shared" si="49"/>
        <v>97</v>
      </c>
      <c r="X110" s="28">
        <f t="shared" ca="1" si="38"/>
        <v>9.6999905302286956E-7</v>
      </c>
      <c r="Y110" s="29">
        <f t="shared" ref="Y110:Y113" ca="1" si="55">X110-X109</f>
        <v>9.9994795711770005E-9</v>
      </c>
      <c r="Z110" s="29">
        <f t="shared" ca="1" si="44"/>
        <v>-6.9519426730409943E-13</v>
      </c>
    </row>
    <row r="111" spans="3:26" x14ac:dyDescent="0.25">
      <c r="C111" s="9">
        <f t="shared" si="50"/>
        <v>98</v>
      </c>
      <c r="D111" s="28">
        <f t="shared" ca="1" si="30"/>
        <v>9.8000000226736526E-7</v>
      </c>
      <c r="E111" s="29">
        <f t="shared" ca="1" si="51"/>
        <v>1.0000208505964778E-8</v>
      </c>
      <c r="F111" s="29">
        <f t="shared" ref="F111:F113" ca="1" si="56">E111-E110</f>
        <v>-1.3898752402654593E-13</v>
      </c>
      <c r="G111" s="26"/>
      <c r="H111" s="9">
        <f t="shared" si="46"/>
        <v>98</v>
      </c>
      <c r="I111" s="28">
        <f t="shared" ca="1" si="32"/>
        <v>9.7999918956275562E-7</v>
      </c>
      <c r="J111" s="29">
        <f t="shared" ca="1" si="52"/>
        <v>9.997970082897796E-9</v>
      </c>
      <c r="K111" s="29">
        <f t="shared" ref="K111:K113" ca="1" si="57">J111-J110</f>
        <v>-3.2032074075301185E-12</v>
      </c>
      <c r="L111" s="26"/>
      <c r="M111" s="9">
        <f t="shared" si="47"/>
        <v>98</v>
      </c>
      <c r="N111" s="28">
        <f t="shared" ca="1" si="34"/>
        <v>9.800013014943046E-7</v>
      </c>
      <c r="O111" s="29">
        <f t="shared" ca="1" si="53"/>
        <v>1.0001054781696342E-8</v>
      </c>
      <c r="P111" s="29">
        <f t="shared" ref="P111:P113" ca="1" si="58">O111-O110</f>
        <v>8.5871193493983157E-14</v>
      </c>
      <c r="Q111" s="26"/>
      <c r="R111" s="9">
        <f t="shared" si="48"/>
        <v>98</v>
      </c>
      <c r="S111" s="28">
        <f t="shared" ca="1" si="36"/>
        <v>9.8000068952183265E-7</v>
      </c>
      <c r="T111" s="29">
        <f t="shared" ca="1" si="54"/>
        <v>9.9997648612721016E-9</v>
      </c>
      <c r="U111" s="29">
        <f t="shared" ref="U111:U113" ca="1" si="59">T111-T110</f>
        <v>-1.2155484143009179E-12</v>
      </c>
      <c r="W111" s="9">
        <f t="shared" si="49"/>
        <v>98</v>
      </c>
      <c r="X111" s="28">
        <f t="shared" ca="1" si="38"/>
        <v>9.7999928975923502E-7</v>
      </c>
      <c r="Y111" s="29">
        <f t="shared" ca="1" si="55"/>
        <v>1.0000236736365465E-8</v>
      </c>
      <c r="Z111" s="29">
        <f t="shared" ref="Z111:Z113" ca="1" si="60">Y111-Y110</f>
        <v>7.5716518846440832E-13</v>
      </c>
    </row>
    <row r="112" spans="3:26" x14ac:dyDescent="0.25">
      <c r="C112" s="9">
        <f t="shared" si="50"/>
        <v>99</v>
      </c>
      <c r="D112" s="28">
        <f t="shared" ca="1" si="30"/>
        <v>9.900012506171278E-7</v>
      </c>
      <c r="E112" s="29">
        <f t="shared" ca="1" si="51"/>
        <v>1.0001248349762546E-8</v>
      </c>
      <c r="F112" s="29">
        <f t="shared" ca="1" si="56"/>
        <v>1.0398437977681091E-12</v>
      </c>
      <c r="G112" s="26"/>
      <c r="H112" s="9">
        <f t="shared" si="46"/>
        <v>99</v>
      </c>
      <c r="I112" s="28">
        <f t="shared" ca="1" si="32"/>
        <v>9.900002769943703E-7</v>
      </c>
      <c r="J112" s="29">
        <f t="shared" ca="1" si="52"/>
        <v>1.0001087431614674E-8</v>
      </c>
      <c r="K112" s="29">
        <f t="shared" ca="1" si="57"/>
        <v>3.1173487168777115E-12</v>
      </c>
      <c r="L112" s="26"/>
      <c r="M112" s="9">
        <f t="shared" si="47"/>
        <v>99</v>
      </c>
      <c r="N112" s="28">
        <f t="shared" ca="1" si="34"/>
        <v>9.9000066887286167E-7</v>
      </c>
      <c r="O112" s="29">
        <f t="shared" ca="1" si="53"/>
        <v>9.9993673785570669E-9</v>
      </c>
      <c r="P112" s="29">
        <f t="shared" ca="1" si="58"/>
        <v>-1.687403139274729E-12</v>
      </c>
      <c r="Q112" s="26"/>
      <c r="R112" s="9">
        <f t="shared" si="48"/>
        <v>99</v>
      </c>
      <c r="S112" s="28">
        <f t="shared" ca="1" si="36"/>
        <v>9.899994818935274E-7</v>
      </c>
      <c r="T112" s="29">
        <f t="shared" ca="1" si="54"/>
        <v>9.9987923716947553E-9</v>
      </c>
      <c r="U112" s="29">
        <f t="shared" ca="1" si="59"/>
        <v>-9.7248957734625034E-13</v>
      </c>
      <c r="W112" s="9">
        <f t="shared" si="49"/>
        <v>99</v>
      </c>
      <c r="X112" s="28">
        <f t="shared" ca="1" si="38"/>
        <v>9.9000090348640914E-7</v>
      </c>
      <c r="Y112" s="29">
        <f t="shared" ca="1" si="55"/>
        <v>1.0001613727174117E-8</v>
      </c>
      <c r="Z112" s="29">
        <f t="shared" ca="1" si="60"/>
        <v>1.3769908086524714E-12</v>
      </c>
    </row>
    <row r="113" spans="3:26" x14ac:dyDescent="0.25">
      <c r="C113" s="9">
        <f t="shared" si="50"/>
        <v>100</v>
      </c>
      <c r="D113" s="28">
        <f t="shared" ca="1" si="30"/>
        <v>1.0000007002007671E-6</v>
      </c>
      <c r="E113" s="29">
        <f t="shared" ca="1" si="51"/>
        <v>9.9994495836392874E-9</v>
      </c>
      <c r="F113" s="29">
        <f t="shared" ca="1" si="56"/>
        <v>-1.7987661232590698E-12</v>
      </c>
      <c r="G113" s="26"/>
      <c r="H113" s="9">
        <f t="shared" si="46"/>
        <v>100</v>
      </c>
      <c r="I113" s="28">
        <f t="shared" ca="1" si="32"/>
        <v>1.0000002735306022E-6</v>
      </c>
      <c r="J113" s="29">
        <f t="shared" ca="1" si="52"/>
        <v>9.9999965362318847E-9</v>
      </c>
      <c r="K113" s="29">
        <f t="shared" ca="1" si="57"/>
        <v>-1.0908953827889947E-12</v>
      </c>
      <c r="L113" s="26"/>
      <c r="M113" s="9">
        <f t="shared" si="47"/>
        <v>100</v>
      </c>
      <c r="N113" s="28">
        <f t="shared" ca="1" si="34"/>
        <v>9.999997530963606E-7</v>
      </c>
      <c r="O113" s="29">
        <f t="shared" ca="1" si="53"/>
        <v>9.9990842234989301E-9</v>
      </c>
      <c r="P113" s="29">
        <f t="shared" ca="1" si="58"/>
        <v>-2.8315505813675127E-13</v>
      </c>
      <c r="Q113" s="26"/>
      <c r="R113" s="9">
        <f t="shared" si="48"/>
        <v>100</v>
      </c>
      <c r="S113" s="28">
        <f t="shared" ca="1" si="36"/>
        <v>1.0000001461760389E-6</v>
      </c>
      <c r="T113" s="29">
        <f t="shared" ca="1" si="54"/>
        <v>1.0000664282511518E-8</v>
      </c>
      <c r="U113" s="29">
        <f t="shared" ca="1" si="59"/>
        <v>1.8719108167624212E-12</v>
      </c>
      <c r="W113" s="9">
        <f t="shared" si="49"/>
        <v>100</v>
      </c>
      <c r="X113" s="28">
        <f t="shared" ca="1" si="38"/>
        <v>1.0000007305848397E-6</v>
      </c>
      <c r="Y113" s="29">
        <f t="shared" ca="1" si="55"/>
        <v>9.9998270984305403E-9</v>
      </c>
      <c r="Z113" s="29">
        <f t="shared" ca="1" si="60"/>
        <v>-1.7866287435770994E-12</v>
      </c>
    </row>
    <row r="114" spans="3:26" x14ac:dyDescent="0.25">
      <c r="C114" s="20"/>
      <c r="D114" s="21"/>
      <c r="E114" s="16"/>
      <c r="F114" s="16"/>
      <c r="H114" s="20"/>
      <c r="I114" s="21"/>
      <c r="J114" s="16"/>
      <c r="K114" s="16"/>
      <c r="M114" s="20"/>
      <c r="N114" s="21"/>
      <c r="O114" s="16"/>
      <c r="P114" s="16"/>
      <c r="R114" s="20"/>
      <c r="S114" s="21"/>
      <c r="T114" s="16"/>
      <c r="U114" s="16"/>
      <c r="W114" s="20"/>
      <c r="X114" s="21"/>
      <c r="Y114" s="16"/>
      <c r="Z114" s="16"/>
    </row>
    <row r="115" spans="3:26" x14ac:dyDescent="0.25">
      <c r="C115" s="20"/>
      <c r="D115" s="18" t="s">
        <v>16</v>
      </c>
      <c r="E115" s="30">
        <f ca="1">MIN(E14:E113)</f>
        <v>9.9967576647020102E-9</v>
      </c>
      <c r="F115" s="30">
        <f ca="1">MIN(F15:F113)</f>
        <v>-6.2084624808034626E-12</v>
      </c>
      <c r="H115" s="20"/>
      <c r="I115" s="18" t="s">
        <v>16</v>
      </c>
      <c r="J115" s="30">
        <f ca="1">MIN(J14:J113)</f>
        <v>9.9977147937732917E-9</v>
      </c>
      <c r="K115" s="30">
        <f ca="1">MIN(K15:K113)</f>
        <v>-4.9696223212729028E-12</v>
      </c>
      <c r="M115" s="20"/>
      <c r="N115" s="18" t="s">
        <v>16</v>
      </c>
      <c r="O115" s="30">
        <f ca="1">MIN(O14:O113)</f>
        <v>9.9971365728270447E-9</v>
      </c>
      <c r="P115" s="30">
        <f ca="1">MIN(P15:P113)</f>
        <v>-5.4731924228843162E-12</v>
      </c>
      <c r="R115" s="20"/>
      <c r="S115" s="18" t="s">
        <v>16</v>
      </c>
      <c r="T115" s="30">
        <f ca="1">MIN(T14:T113)</f>
        <v>9.9965063931165023E-9</v>
      </c>
      <c r="U115" s="30">
        <f ca="1">MIN(U15:U113)</f>
        <v>-5.3895980703373461E-12</v>
      </c>
      <c r="W115" s="20"/>
      <c r="X115" s="18" t="s">
        <v>16</v>
      </c>
      <c r="Y115" s="30">
        <f ca="1">MIN(Y14:Y113)</f>
        <v>9.9976600978514617E-9</v>
      </c>
      <c r="Z115" s="30">
        <f ca="1">MIN(Z15:Z113)</f>
        <v>-4.4534730172974869E-12</v>
      </c>
    </row>
    <row r="116" spans="3:26" x14ac:dyDescent="0.25">
      <c r="C116" s="20"/>
      <c r="D116" s="18" t="s">
        <v>17</v>
      </c>
      <c r="E116" s="30">
        <f ca="1">MAX(E14:E113)</f>
        <v>1.0003218373019688E-8</v>
      </c>
      <c r="F116" s="30">
        <f ca="1">MAX(F15:F113)</f>
        <v>4.5589537145404734E-12</v>
      </c>
      <c r="H116" s="20"/>
      <c r="I116" s="18" t="s">
        <v>17</v>
      </c>
      <c r="J116" s="30">
        <f ca="1">MAX(J14:J113)</f>
        <v>1.0003258697014383E-8</v>
      </c>
      <c r="K116" s="30">
        <f ca="1">MAX(K15:K113)</f>
        <v>5.1335877880169149E-12</v>
      </c>
      <c r="M116" s="20"/>
      <c r="N116" s="18" t="s">
        <v>17</v>
      </c>
      <c r="O116" s="30">
        <f ca="1">MAX(O14:O113)</f>
        <v>1.0002768986799305E-8</v>
      </c>
      <c r="P116" s="30">
        <f ca="1">MAX(P15:P113)</f>
        <v>3.948301797496194E-12</v>
      </c>
      <c r="R116" s="20"/>
      <c r="S116" s="18" t="s">
        <v>17</v>
      </c>
      <c r="T116" s="30">
        <f ca="1">MAX(T14:T113)</f>
        <v>1.0003277638653881E-8</v>
      </c>
      <c r="U116" s="30">
        <f ca="1">MAX(U15:U113)</f>
        <v>6.771245537379159E-12</v>
      </c>
      <c r="W116" s="20"/>
      <c r="X116" s="18" t="s">
        <v>17</v>
      </c>
      <c r="Y116" s="30">
        <f ca="1">MAX(Y14:Y113)</f>
        <v>1.0002424130951918E-8</v>
      </c>
      <c r="Z116" s="30">
        <f ca="1">MAX(Z15:Z113)</f>
        <v>4.6291990742988335E-12</v>
      </c>
    </row>
    <row r="117" spans="3:26" x14ac:dyDescent="0.25">
      <c r="C117" s="20"/>
      <c r="D117" s="18" t="s">
        <v>18</v>
      </c>
      <c r="E117" s="30">
        <f ca="1">E116-E115</f>
        <v>6.4607083176780594E-12</v>
      </c>
      <c r="F117" s="30">
        <f ca="1">F116-F115</f>
        <v>1.0767416195343936E-11</v>
      </c>
      <c r="H117" s="20"/>
      <c r="I117" s="18" t="s">
        <v>18</v>
      </c>
      <c r="J117" s="30">
        <f ca="1">J116-J115</f>
        <v>5.5439032410908873E-12</v>
      </c>
      <c r="K117" s="30">
        <f ca="1">K116-K115</f>
        <v>1.0103210109289818E-11</v>
      </c>
      <c r="M117" s="20"/>
      <c r="N117" s="18" t="s">
        <v>18</v>
      </c>
      <c r="O117" s="30">
        <f ca="1">O116-O115</f>
        <v>5.632413972260571E-12</v>
      </c>
      <c r="P117" s="30">
        <f ca="1">P116-P115</f>
        <v>9.4214942203805102E-12</v>
      </c>
      <c r="R117" s="20"/>
      <c r="S117" s="18" t="s">
        <v>18</v>
      </c>
      <c r="T117" s="30">
        <f ca="1">T116-T115</f>
        <v>6.771245537379159E-12</v>
      </c>
      <c r="U117" s="30">
        <f ca="1">U116-U115</f>
        <v>1.2160843607716505E-11</v>
      </c>
      <c r="W117" s="20"/>
      <c r="X117" s="18" t="s">
        <v>18</v>
      </c>
      <c r="Y117" s="30">
        <f ca="1">Y116-Y115</f>
        <v>4.764033100456006E-12</v>
      </c>
      <c r="Z117" s="30">
        <f ca="1">Z116-Z115</f>
        <v>9.0826720915963205E-12</v>
      </c>
    </row>
    <row r="118" spans="3:26" x14ac:dyDescent="0.25">
      <c r="D118" s="18" t="s">
        <v>1</v>
      </c>
      <c r="E118" s="22">
        <f ca="1">STDEV(E14:E113)</f>
        <v>1.2074727149251945E-12</v>
      </c>
      <c r="F118" s="22">
        <f ca="1">STDEV(F15:F113)</f>
        <v>2.133145547888127E-12</v>
      </c>
      <c r="I118" s="18" t="s">
        <v>1</v>
      </c>
      <c r="J118" s="22">
        <f ca="1">STDEV(J14:J113)</f>
        <v>1.1228019329677497E-12</v>
      </c>
      <c r="K118" s="22">
        <f ca="1">STDEV(K15:K113)</f>
        <v>1.9445959916969086E-12</v>
      </c>
      <c r="N118" s="18" t="s">
        <v>1</v>
      </c>
      <c r="O118" s="22">
        <f ca="1">STDEV(O14:O113)</f>
        <v>1.0620776361326504E-12</v>
      </c>
      <c r="P118" s="22">
        <f ca="1">STDEV(P15:P113)</f>
        <v>1.8720090653913053E-12</v>
      </c>
      <c r="S118" s="18" t="s">
        <v>1</v>
      </c>
      <c r="T118" s="22">
        <f ca="1">STDEV(T14:T113)</f>
        <v>1.2460432960716994E-12</v>
      </c>
      <c r="U118" s="22">
        <f ca="1">STDEV(U15:U113)</f>
        <v>2.1690469782739257E-12</v>
      </c>
      <c r="X118" s="18" t="s">
        <v>1</v>
      </c>
      <c r="Y118" s="22">
        <f ca="1">STDEV(Y14:Y113)</f>
        <v>1.125265583266363E-12</v>
      </c>
      <c r="Z118" s="22">
        <f ca="1">STDEV(Z15:Z113)</f>
        <v>1.9861763913172211E-12</v>
      </c>
    </row>
    <row r="120" spans="3:26" ht="31.5" x14ac:dyDescent="0.25">
      <c r="D120" s="19" t="s">
        <v>20</v>
      </c>
      <c r="F120" s="23">
        <f ca="1">F118/E118</f>
        <v>1.7666200830221492</v>
      </c>
      <c r="I120" s="19" t="s">
        <v>20</v>
      </c>
      <c r="K120" s="23">
        <f ca="1">K118/J118</f>
        <v>1.731913647990454</v>
      </c>
      <c r="N120" s="19" t="s">
        <v>20</v>
      </c>
      <c r="P120" s="23">
        <f ca="1">P118/O118</f>
        <v>1.7625915485875996</v>
      </c>
      <c r="S120" s="19" t="s">
        <v>20</v>
      </c>
      <c r="U120" s="23">
        <f ca="1">U118/T118</f>
        <v>1.7407476811697522</v>
      </c>
      <c r="X120" s="19" t="s">
        <v>20</v>
      </c>
      <c r="Z120" s="23">
        <f ca="1">Z118/Y118</f>
        <v>1.7650734376429167</v>
      </c>
    </row>
    <row r="121" spans="3:26" ht="31.5" x14ac:dyDescent="0.25">
      <c r="D121" s="19" t="s">
        <v>21</v>
      </c>
      <c r="F121" s="24">
        <f ca="1">(F120-SQRT(3))/SQRT(3)</f>
        <v>1.9958580488636937E-2</v>
      </c>
      <c r="I121" s="19" t="s">
        <v>21</v>
      </c>
      <c r="K121" s="24">
        <f ca="1">(K120-SQRT(3))/SQRT(3)</f>
        <v>-7.9189119524567818E-5</v>
      </c>
      <c r="N121" s="19" t="s">
        <v>21</v>
      </c>
      <c r="P121" s="24">
        <f ca="1">(P120-SQRT(3))/SQRT(3)</f>
        <v>1.7632705048410021E-2</v>
      </c>
      <c r="S121" s="19" t="s">
        <v>21</v>
      </c>
      <c r="U121" s="24">
        <f ca="1">(U120-SQRT(3))/SQRT(3)</f>
        <v>5.0211423145733371E-3</v>
      </c>
      <c r="X121" s="19" t="s">
        <v>21</v>
      </c>
      <c r="Z121" s="24">
        <f ca="1">(Z120-SQRT(3))/SQRT(3)</f>
        <v>1.9065624362596133E-2</v>
      </c>
    </row>
    <row r="123" spans="3:26" x14ac:dyDescent="0.25">
      <c r="D123" s="2" t="s">
        <v>2</v>
      </c>
    </row>
    <row r="124" spans="3:26" ht="47.25" x14ac:dyDescent="0.25">
      <c r="D124" s="19" t="s">
        <v>27</v>
      </c>
      <c r="F124" s="23">
        <f ca="1">AVERAGE(F120, K120, P120, U120, Z120)</f>
        <v>1.7533892796825747</v>
      </c>
    </row>
    <row r="125" spans="3:26" ht="31.5" x14ac:dyDescent="0.25">
      <c r="D125" s="19" t="s">
        <v>21</v>
      </c>
      <c r="F125" s="24">
        <f ca="1">(F124-SQRT(3))/SQRT(3)</f>
        <v>1.2319772618938603E-2</v>
      </c>
    </row>
    <row r="130" spans="5:7" x14ac:dyDescent="0.25">
      <c r="E130" s="17" t="s">
        <v>2</v>
      </c>
    </row>
    <row r="136" spans="5:7" x14ac:dyDescent="0.25">
      <c r="G136" s="25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30 edges</vt:lpstr>
      <vt:lpstr>Data 100 edges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Smith</dc:creator>
  <cp:lastModifiedBy>Kevin G. Smith</cp:lastModifiedBy>
  <dcterms:created xsi:type="dcterms:W3CDTF">2018-05-02T03:18:34Z</dcterms:created>
  <dcterms:modified xsi:type="dcterms:W3CDTF">2018-05-17T22:36:42Z</dcterms:modified>
</cp:coreProperties>
</file>