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M:\PRIVATE\Timing-Blog\Batch 4\"/>
    </mc:Choice>
  </mc:AlternateContent>
  <xr:revisionPtr revIDLastSave="0" documentId="13_ncr:1_{583CA3AC-9FEE-4EA2-8D2C-7D6BF0FBB3F4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MTIE Calcs" sheetId="3" r:id="rId1"/>
    <sheet name="TIE Plot" sheetId="5" r:id="rId2"/>
    <sheet name="MTIE Plot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3" l="1"/>
  <c r="G7" i="3"/>
  <c r="D28" i="3"/>
  <c r="D27" i="3"/>
  <c r="D26" i="3"/>
  <c r="D24" i="3"/>
  <c r="D23" i="3"/>
  <c r="D22" i="3"/>
  <c r="D21" i="3"/>
  <c r="D20" i="3"/>
  <c r="D19" i="3"/>
  <c r="D18" i="3"/>
  <c r="D17" i="3"/>
  <c r="D16" i="3"/>
  <c r="D15" i="3"/>
  <c r="D14" i="3"/>
  <c r="F15" i="3" s="1"/>
  <c r="D13" i="3"/>
  <c r="D12" i="3"/>
  <c r="D11" i="3"/>
  <c r="D10" i="3"/>
  <c r="D9" i="3"/>
  <c r="D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F9" i="3" l="1"/>
  <c r="F13" i="3"/>
  <c r="F17" i="3"/>
  <c r="F21" i="3"/>
  <c r="G11" i="3"/>
  <c r="F26" i="3"/>
  <c r="F12" i="3"/>
  <c r="F16" i="3"/>
  <c r="F20" i="3"/>
  <c r="F24" i="3"/>
  <c r="F10" i="3"/>
  <c r="F22" i="3"/>
  <c r="G15" i="3"/>
  <c r="H7" i="3"/>
  <c r="H27" i="3" s="1"/>
  <c r="G10" i="3"/>
  <c r="G14" i="3"/>
  <c r="G18" i="3"/>
  <c r="G22" i="3"/>
  <c r="G28" i="3"/>
  <c r="F14" i="3"/>
  <c r="F27" i="3"/>
  <c r="G19" i="3"/>
  <c r="F11" i="3"/>
  <c r="F19" i="3"/>
  <c r="F23" i="3"/>
  <c r="F28" i="3"/>
  <c r="G12" i="3"/>
  <c r="G16" i="3"/>
  <c r="G20" i="3"/>
  <c r="G24" i="3"/>
  <c r="F18" i="3"/>
  <c r="G23" i="3"/>
  <c r="G13" i="3"/>
  <c r="G17" i="3"/>
  <c r="G21" i="3"/>
  <c r="G26" i="3"/>
  <c r="G27" i="3"/>
  <c r="F25" i="3"/>
  <c r="G25" i="3"/>
  <c r="F30" i="3" l="1"/>
  <c r="I7" i="3"/>
  <c r="H24" i="3"/>
  <c r="H20" i="3"/>
  <c r="H16" i="3"/>
  <c r="H12" i="3"/>
  <c r="H22" i="3"/>
  <c r="H23" i="3"/>
  <c r="H19" i="3"/>
  <c r="H15" i="3"/>
  <c r="H11" i="3"/>
  <c r="H18" i="3"/>
  <c r="H28" i="3"/>
  <c r="H21" i="3"/>
  <c r="H17" i="3"/>
  <c r="H13" i="3"/>
  <c r="H14" i="3"/>
  <c r="H26" i="3"/>
  <c r="H25" i="3"/>
  <c r="G30" i="3"/>
  <c r="H30" i="3" l="1"/>
  <c r="J7" i="3"/>
  <c r="I22" i="3"/>
  <c r="I18" i="3"/>
  <c r="I14" i="3"/>
  <c r="I27" i="3"/>
  <c r="I21" i="3"/>
  <c r="I17" i="3"/>
  <c r="I13" i="3"/>
  <c r="I24" i="3"/>
  <c r="I16" i="3"/>
  <c r="I23" i="3"/>
  <c r="I19" i="3"/>
  <c r="I15" i="3"/>
  <c r="I20" i="3"/>
  <c r="I12" i="3"/>
  <c r="I25" i="3"/>
  <c r="I28" i="3"/>
  <c r="I26" i="3"/>
  <c r="I30" i="3" l="1"/>
  <c r="K7" i="3"/>
  <c r="J25" i="3"/>
  <c r="J21" i="3"/>
  <c r="J17" i="3"/>
  <c r="J13" i="3"/>
  <c r="J23" i="3"/>
  <c r="J28" i="3"/>
  <c r="J24" i="3"/>
  <c r="J20" i="3"/>
  <c r="J16" i="3"/>
  <c r="J19" i="3"/>
  <c r="J26" i="3"/>
  <c r="J22" i="3"/>
  <c r="J18" i="3"/>
  <c r="J14" i="3"/>
  <c r="J27" i="3"/>
  <c r="J15" i="3"/>
  <c r="L7" i="3" l="1"/>
  <c r="K28" i="3"/>
  <c r="K24" i="3"/>
  <c r="K20" i="3"/>
  <c r="K16" i="3"/>
  <c r="K22" i="3"/>
  <c r="K14" i="3"/>
  <c r="K25" i="3"/>
  <c r="K17" i="3"/>
  <c r="K27" i="3"/>
  <c r="K23" i="3"/>
  <c r="K19" i="3"/>
  <c r="K15" i="3"/>
  <c r="K26" i="3"/>
  <c r="K18" i="3"/>
  <c r="K21" i="3"/>
  <c r="J30" i="3"/>
  <c r="K30" i="3" l="1"/>
  <c r="M7" i="3"/>
  <c r="L26" i="3"/>
  <c r="L22" i="3"/>
  <c r="L18" i="3"/>
  <c r="L24" i="3"/>
  <c r="L16" i="3"/>
  <c r="L25" i="3"/>
  <c r="L21" i="3"/>
  <c r="L17" i="3"/>
  <c r="L28" i="3"/>
  <c r="L20" i="3"/>
  <c r="L27" i="3"/>
  <c r="L23" i="3"/>
  <c r="L19" i="3"/>
  <c r="L15" i="3"/>
  <c r="L30" i="3" l="1"/>
  <c r="N7" i="3"/>
  <c r="M25" i="3"/>
  <c r="M21" i="3"/>
  <c r="M17" i="3"/>
  <c r="M27" i="3"/>
  <c r="M19" i="3"/>
  <c r="M28" i="3"/>
  <c r="M24" i="3"/>
  <c r="M20" i="3"/>
  <c r="M16" i="3"/>
  <c r="M23" i="3"/>
  <c r="M26" i="3"/>
  <c r="M22" i="3"/>
  <c r="M18" i="3"/>
  <c r="M30" i="3" l="1"/>
  <c r="O7" i="3"/>
  <c r="N25" i="3"/>
  <c r="N21" i="3"/>
  <c r="N17" i="3"/>
  <c r="N23" i="3"/>
  <c r="N28" i="3"/>
  <c r="N24" i="3"/>
  <c r="N20" i="3"/>
  <c r="N27" i="3"/>
  <c r="N19" i="3"/>
  <c r="N26" i="3"/>
  <c r="N22" i="3"/>
  <c r="N18" i="3"/>
  <c r="P7" i="3" l="1"/>
  <c r="O26" i="3"/>
  <c r="O22" i="3"/>
  <c r="O18" i="3"/>
  <c r="O28" i="3"/>
  <c r="O20" i="3"/>
  <c r="O25" i="3"/>
  <c r="O21" i="3"/>
  <c r="O24" i="3"/>
  <c r="O27" i="3"/>
  <c r="O23" i="3"/>
  <c r="O19" i="3"/>
  <c r="N30" i="3"/>
  <c r="O30" i="3" l="1"/>
  <c r="Q7" i="3"/>
  <c r="P28" i="3"/>
  <c r="P24" i="3"/>
  <c r="P20" i="3"/>
  <c r="P26" i="3"/>
  <c r="P27" i="3"/>
  <c r="P23" i="3"/>
  <c r="P19" i="3"/>
  <c r="P22" i="3"/>
  <c r="P25" i="3"/>
  <c r="P21" i="3"/>
  <c r="R7" i="3" l="1"/>
  <c r="Q27" i="3"/>
  <c r="Q23" i="3"/>
  <c r="Q26" i="3"/>
  <c r="Q22" i="3"/>
  <c r="Q25" i="3"/>
  <c r="Q21" i="3"/>
  <c r="Q28" i="3"/>
  <c r="Q24" i="3"/>
  <c r="Q20" i="3"/>
  <c r="P30" i="3"/>
  <c r="Q30" i="3" l="1"/>
  <c r="S7" i="3"/>
  <c r="R27" i="3"/>
  <c r="R23" i="3"/>
  <c r="R21" i="3"/>
  <c r="R26" i="3"/>
  <c r="R22" i="3"/>
  <c r="R25" i="3"/>
  <c r="R28" i="3"/>
  <c r="R24" i="3"/>
  <c r="T7" i="3" l="1"/>
  <c r="S28" i="3"/>
  <c r="S24" i="3"/>
  <c r="S22" i="3"/>
  <c r="S27" i="3"/>
  <c r="S23" i="3"/>
  <c r="S26" i="3"/>
  <c r="S25" i="3"/>
  <c r="R30" i="3"/>
  <c r="S30" i="3" l="1"/>
  <c r="U7" i="3"/>
  <c r="T26" i="3"/>
  <c r="T24" i="3"/>
  <c r="T25" i="3"/>
  <c r="T28" i="3"/>
  <c r="T27" i="3"/>
  <c r="T23" i="3"/>
  <c r="T30" i="3" l="1"/>
  <c r="V7" i="3"/>
  <c r="U25" i="3"/>
  <c r="U27" i="3"/>
  <c r="U28" i="3"/>
  <c r="U24" i="3"/>
  <c r="U26" i="3"/>
  <c r="U30" i="3" l="1"/>
  <c r="W7" i="3"/>
  <c r="V25" i="3"/>
  <c r="V27" i="3"/>
  <c r="V28" i="3"/>
  <c r="V26" i="3"/>
  <c r="V30" i="3" l="1"/>
  <c r="X7" i="3"/>
  <c r="X28" i="3" s="1"/>
  <c r="W26" i="3"/>
  <c r="W28" i="3"/>
  <c r="W27" i="3"/>
  <c r="W30" i="3" l="1"/>
  <c r="Y7" i="3"/>
  <c r="Y28" i="3" s="1"/>
  <c r="Y30" i="3" s="1"/>
  <c r="X27" i="3"/>
  <c r="X30" i="3" s="1"/>
</calcChain>
</file>

<file path=xl/sharedStrings.xml><?xml version="1.0" encoding="utf-8"?>
<sst xmlns="http://schemas.openxmlformats.org/spreadsheetml/2006/main" count="19" uniqueCount="16">
  <si>
    <t xml:space="preserve"> </t>
  </si>
  <si>
    <t>TE(ns)</t>
  </si>
  <si>
    <t>TIE(ns)</t>
  </si>
  <si>
    <r>
      <t>T(n</t>
    </r>
    <r>
      <rPr>
        <b/>
        <sz val="11"/>
        <color theme="1"/>
        <rFont val="Symbol"/>
        <family val="1"/>
        <charset val="2"/>
      </rPr>
      <t>t</t>
    </r>
    <r>
      <rPr>
        <b/>
        <vertAlign val="subscript"/>
        <sz val="11"/>
        <color theme="1"/>
        <rFont val="Calibri"/>
        <family val="2"/>
      </rPr>
      <t>0</t>
    </r>
    <r>
      <rPr>
        <b/>
        <sz val="11"/>
        <color theme="1"/>
        <rFont val="Calibri"/>
        <family val="2"/>
        <scheme val="minor"/>
      </rPr>
      <t>)</t>
    </r>
  </si>
  <si>
    <t>Notes</t>
  </si>
  <si>
    <t>MTIE (ns)</t>
  </si>
  <si>
    <t>1. General shape of example curve after Figure II.1 in ITU-T Recommendation G.810 "Definitions and teminology for synchronization networks".</t>
  </si>
  <si>
    <t>Example_MTIE_Calcs.xlsx</t>
  </si>
  <si>
    <t>kgsmith</t>
  </si>
  <si>
    <t>Revised</t>
  </si>
  <si>
    <t>Initiated</t>
  </si>
  <si>
    <t>Data are selected for example only.</t>
  </si>
  <si>
    <t xml:space="preserve">2. TIE displays change in TE by shifting all data such that TIE of the first data point is set to 0. </t>
  </si>
  <si>
    <t>4. MTIE is computed for each observation interval by selecting the maximum value in the column.</t>
  </si>
  <si>
    <t>3. Columns in the array at right calculate the max error as the observation interval window is slid across the data. Gray cells represent invalid cases.</t>
  </si>
  <si>
    <r>
      <t xml:space="preserve">Observation Interval </t>
    </r>
    <r>
      <rPr>
        <b/>
        <sz val="11"/>
        <color theme="1"/>
        <rFont val="Symbol"/>
        <family val="1"/>
        <charset val="2"/>
      </rPr>
      <t>t(</t>
    </r>
    <r>
      <rPr>
        <b/>
        <sz val="11"/>
        <color theme="1"/>
        <rFont val="Calibri"/>
        <family val="2"/>
        <scheme val="minor"/>
      </rPr>
      <t>n</t>
    </r>
    <r>
      <rPr>
        <b/>
        <sz val="11"/>
        <color theme="1"/>
        <rFont val="Symbol"/>
        <family val="1"/>
        <charset val="2"/>
      </rPr>
      <t>t</t>
    </r>
    <r>
      <rPr>
        <b/>
        <vertAlign val="subscript"/>
        <sz val="11"/>
        <color theme="1"/>
        <rFont val="Symbol"/>
        <family val="1"/>
        <charset val="2"/>
      </rPr>
      <t>0</t>
    </r>
    <r>
      <rPr>
        <b/>
        <sz val="11"/>
        <color theme="1"/>
        <rFont val="Symbol"/>
        <family val="1"/>
        <charset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</si>
</sst>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b/>
      <vertAlign val="subscript"/>
      <sz val="11"/>
      <color theme="1"/>
      <name val="Calibri"/>
      <family val="2"/>
    </font>
    <font>
      <b/>
      <vertAlign val="subscript"/>
      <sz val="11"/>
      <color theme="1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Continuous"/>
    </xf>
    <xf numFmtId="0" fontId="1" fillId="2" borderId="1" xfId="0" applyFont="1" applyFill="1" applyBorder="1"/>
    <xf numFmtId="0" fontId="1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/>
    <xf numFmtId="164" fontId="0" fillId="0" borderId="0" xfId="0" applyNumberFormat="1" applyBorder="1"/>
    <xf numFmtId="164" fontId="0" fillId="0" borderId="0" xfId="0" applyNumberFormat="1" applyBorder="1" applyAlignment="1">
      <alignment horizontal="center"/>
    </xf>
    <xf numFmtId="15" fontId="0" fillId="0" borderId="0" xfId="0" applyNumberFormat="1" applyAlignment="1">
      <alignment horizontal="center"/>
    </xf>
    <xf numFmtId="0" fontId="0" fillId="0" borderId="0" xfId="0" quotePrefix="1" applyAlignment="1">
      <alignment horizontal="left"/>
    </xf>
    <xf numFmtId="164" fontId="0" fillId="2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baseline="0"/>
              <a:t>TIE versus </a:t>
            </a:r>
            <a:r>
              <a:rPr lang="en-US" sz="1800" b="1" i="0" u="none" strike="noStrike" baseline="0">
                <a:effectLst/>
              </a:rPr>
              <a:t>T(n</a:t>
            </a:r>
            <a:r>
              <a:rPr lang="en-US" sz="1800" b="1" i="0" u="none" strike="noStrike" baseline="0">
                <a:effectLst/>
                <a:sym typeface="Symbol" panose="05050102010706020507" pitchFamily="18" charset="2"/>
              </a:rPr>
              <a:t></a:t>
            </a:r>
            <a:r>
              <a:rPr lang="en-US" sz="1800" b="1" i="0" u="none" strike="noStrike" baseline="-25000">
                <a:effectLst/>
              </a:rPr>
              <a:t>0</a:t>
            </a:r>
            <a:r>
              <a:rPr lang="en-US" sz="1800" b="1" i="0" u="none" strike="noStrike" baseline="0">
                <a:effectLst/>
              </a:rPr>
              <a:t>)</a:t>
            </a:r>
            <a:r>
              <a:rPr lang="en-US" sz="1800" b="1" baseline="0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spPr>
            <a:ln w="19050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 w="9525">
                <a:solidFill>
                  <a:srgbClr val="0000FF"/>
                </a:solidFill>
              </a:ln>
              <a:effectLst/>
            </c:spPr>
          </c:marker>
          <c:xVal>
            <c:numRef>
              <c:f>'MTIE Calcs'!$B$8:$B$28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</c:numCache>
            </c:numRef>
          </c:xVal>
          <c:yVal>
            <c:numRef>
              <c:f>'MTIE Calcs'!$D$8:$D$28</c:f>
              <c:numCache>
                <c:formatCode>0.0</c:formatCode>
                <c:ptCount val="21"/>
                <c:pt idx="0">
                  <c:v>0</c:v>
                </c:pt>
                <c:pt idx="1">
                  <c:v>1.1000000000000001</c:v>
                </c:pt>
                <c:pt idx="2">
                  <c:v>1.4</c:v>
                </c:pt>
                <c:pt idx="3">
                  <c:v>0.39999999999999991</c:v>
                </c:pt>
                <c:pt idx="4">
                  <c:v>0.19999999999999996</c:v>
                </c:pt>
                <c:pt idx="5">
                  <c:v>0.39999999999999991</c:v>
                </c:pt>
                <c:pt idx="6">
                  <c:v>1.4</c:v>
                </c:pt>
                <c:pt idx="7">
                  <c:v>2.6</c:v>
                </c:pt>
                <c:pt idx="8">
                  <c:v>3.5999999999999996</c:v>
                </c:pt>
                <c:pt idx="9">
                  <c:v>4</c:v>
                </c:pt>
                <c:pt idx="10">
                  <c:v>3.5999999999999996</c:v>
                </c:pt>
                <c:pt idx="11">
                  <c:v>2.9</c:v>
                </c:pt>
                <c:pt idx="12">
                  <c:v>2.4</c:v>
                </c:pt>
                <c:pt idx="13">
                  <c:v>2.2999999999999998</c:v>
                </c:pt>
                <c:pt idx="14">
                  <c:v>2.4</c:v>
                </c:pt>
                <c:pt idx="15">
                  <c:v>2.7</c:v>
                </c:pt>
                <c:pt idx="16">
                  <c:v>4</c:v>
                </c:pt>
                <c:pt idx="17">
                  <c:v>7</c:v>
                </c:pt>
                <c:pt idx="18">
                  <c:v>9</c:v>
                </c:pt>
                <c:pt idx="19">
                  <c:v>10.1</c:v>
                </c:pt>
                <c:pt idx="20">
                  <c:v>10.9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7D1-4258-8443-85CF9A0DC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2184744"/>
        <c:axId val="352185136"/>
      </c:scatterChart>
      <c:valAx>
        <c:axId val="352184744"/>
        <c:scaling>
          <c:orientation val="minMax"/>
          <c:max val="2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 baseline="0"/>
                  <a:t>T(n</a:t>
                </a:r>
                <a:r>
                  <a:rPr lang="en-US" sz="1800" b="1" baseline="0">
                    <a:sym typeface="Symbol" panose="05050102010706020507" pitchFamily="18" charset="2"/>
                  </a:rPr>
                  <a:t></a:t>
                </a:r>
                <a:r>
                  <a:rPr lang="en-US" sz="1800" b="1" baseline="-25000"/>
                  <a:t>0</a:t>
                </a:r>
                <a:r>
                  <a:rPr lang="en-US" sz="1800" b="1" baseline="0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2185136"/>
        <c:crosses val="autoZero"/>
        <c:crossBetween val="midCat"/>
        <c:majorUnit val="1"/>
      </c:valAx>
      <c:valAx>
        <c:axId val="35218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 baseline="0">
                    <a:solidFill>
                      <a:schemeClr val="tx1"/>
                    </a:solidFill>
                  </a:rPr>
                  <a:t>TIE (ns)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2184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rgbClr val="0000FF"/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baseline="0"/>
              <a:t>MTIE versus Observation Interval </a:t>
            </a:r>
            <a:r>
              <a:rPr lang="en-US" sz="1800" b="1" i="0" u="none" strike="noStrike" baseline="0">
                <a:effectLst/>
                <a:sym typeface="Symbol" panose="05050102010706020507" pitchFamily="18" charset="2"/>
              </a:rPr>
              <a:t></a:t>
            </a:r>
            <a:endParaRPr lang="en-US" sz="1800" b="1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MTIE versus Observation Time</c:v>
          </c:tx>
          <c:spPr>
            <a:ln w="19050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 w="9525">
                <a:solidFill>
                  <a:srgbClr val="0000FF"/>
                </a:solidFill>
              </a:ln>
              <a:effectLst/>
            </c:spPr>
          </c:marker>
          <c:xVal>
            <c:numRef>
              <c:f>'MTIE Calcs'!$F$7:$Y$7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'MTIE Calcs'!$F$30:$Y$30</c:f>
              <c:numCache>
                <c:formatCode>0.0</c:formatCode>
                <c:ptCount val="20"/>
                <c:pt idx="0">
                  <c:v>3</c:v>
                </c:pt>
                <c:pt idx="1">
                  <c:v>5</c:v>
                </c:pt>
                <c:pt idx="2">
                  <c:v>6.3</c:v>
                </c:pt>
                <c:pt idx="3">
                  <c:v>7.3999999999999995</c:v>
                </c:pt>
                <c:pt idx="4">
                  <c:v>8.1999999999999993</c:v>
                </c:pt>
                <c:pt idx="5">
                  <c:v>8.5</c:v>
                </c:pt>
                <c:pt idx="6">
                  <c:v>8.6000000000000014</c:v>
                </c:pt>
                <c:pt idx="7">
                  <c:v>8.6000000000000014</c:v>
                </c:pt>
                <c:pt idx="8">
                  <c:v>8.6000000000000014</c:v>
                </c:pt>
                <c:pt idx="9">
                  <c:v>8.6000000000000014</c:v>
                </c:pt>
                <c:pt idx="10">
                  <c:v>8.6000000000000014</c:v>
                </c:pt>
                <c:pt idx="11">
                  <c:v>8.6000000000000014</c:v>
                </c:pt>
                <c:pt idx="12">
                  <c:v>8.6999999999999993</c:v>
                </c:pt>
                <c:pt idx="13">
                  <c:v>9.6999999999999993</c:v>
                </c:pt>
                <c:pt idx="14">
                  <c:v>10.5</c:v>
                </c:pt>
                <c:pt idx="15">
                  <c:v>10.700000000000001</c:v>
                </c:pt>
                <c:pt idx="16">
                  <c:v>10.700000000000001</c:v>
                </c:pt>
                <c:pt idx="17">
                  <c:v>10.700000000000001</c:v>
                </c:pt>
                <c:pt idx="18">
                  <c:v>10.700000000000001</c:v>
                </c:pt>
                <c:pt idx="19">
                  <c:v>10.9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A2B-432A-8CC8-4A04D73BB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2185920"/>
        <c:axId val="352186312"/>
      </c:scatterChart>
      <c:valAx>
        <c:axId val="352185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 i="0" baseline="0"/>
                  <a:t>Observation Interval </a:t>
                </a:r>
                <a:r>
                  <a:rPr lang="en-US" sz="1800" b="1" i="0" u="none" strike="noStrike" baseline="0">
                    <a:effectLst/>
                    <a:sym typeface="Symbol" panose="05050102010706020507" pitchFamily="18" charset="2"/>
                  </a:rPr>
                  <a:t></a:t>
                </a:r>
                <a:r>
                  <a:rPr lang="en-US" sz="1800" b="1" i="0" baseline="0"/>
                  <a:t> = n</a:t>
                </a:r>
                <a:r>
                  <a:rPr lang="en-US" sz="1800" b="1" i="0" baseline="0">
                    <a:sym typeface="Symbol" panose="05050102010706020507" pitchFamily="18" charset="2"/>
                  </a:rPr>
                  <a:t></a:t>
                </a:r>
                <a:r>
                  <a:rPr lang="en-US" sz="1800" b="1" i="0" baseline="-25000">
                    <a:sym typeface="Symbol" panose="05050102010706020507" pitchFamily="18" charset="2"/>
                  </a:rPr>
                  <a:t>0</a:t>
                </a:r>
                <a:endParaRPr lang="en-US" sz="1800" b="1" i="0" baseline="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2186312"/>
        <c:crosses val="autoZero"/>
        <c:crossBetween val="midCat"/>
        <c:majorUnit val="1"/>
      </c:valAx>
      <c:valAx>
        <c:axId val="352186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 baseline="0"/>
                  <a:t>MTIE (ns)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2185920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00FF"/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02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0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5882" cy="628463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5882" cy="628463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7"/>
  <sheetViews>
    <sheetView tabSelected="1" topLeftCell="A16" workbookViewId="0"/>
  </sheetViews>
  <sheetFormatPr defaultRowHeight="15" x14ac:dyDescent="0.25"/>
  <cols>
    <col min="1" max="1" width="2.7109375" customWidth="1"/>
    <col min="2" max="2" width="6.5703125" style="2" bestFit="1" customWidth="1"/>
    <col min="3" max="3" width="9.85546875" style="2" bestFit="1" customWidth="1"/>
    <col min="4" max="4" width="6.42578125" style="2" customWidth="1"/>
    <col min="5" max="5" width="9.28515625" bestFit="1" customWidth="1"/>
    <col min="6" max="19" width="4.140625" bestFit="1" customWidth="1"/>
    <col min="20" max="25" width="4.5703125" bestFit="1" customWidth="1"/>
    <col min="26" max="28" width="4.5703125" customWidth="1"/>
    <col min="29" max="29" width="4.42578125" customWidth="1"/>
  </cols>
  <sheetData>
    <row r="1" spans="1:28" x14ac:dyDescent="0.25">
      <c r="A1" s="8" t="s">
        <v>7</v>
      </c>
    </row>
    <row r="2" spans="1:28" x14ac:dyDescent="0.25">
      <c r="A2" t="s">
        <v>8</v>
      </c>
    </row>
    <row r="3" spans="1:28" x14ac:dyDescent="0.25">
      <c r="A3" t="s">
        <v>9</v>
      </c>
      <c r="C3" s="13">
        <v>44272</v>
      </c>
    </row>
    <row r="4" spans="1:28" x14ac:dyDescent="0.25">
      <c r="A4" t="s">
        <v>10</v>
      </c>
      <c r="C4" s="13">
        <v>44272</v>
      </c>
    </row>
    <row r="6" spans="1:28" ht="16.5" x14ac:dyDescent="0.3">
      <c r="F6" s="6" t="s">
        <v>15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12"/>
      <c r="AA6" s="12"/>
      <c r="AB6" s="12"/>
    </row>
    <row r="7" spans="1:28" ht="18" x14ac:dyDescent="0.35">
      <c r="B7" s="4" t="s">
        <v>3</v>
      </c>
      <c r="C7" s="4" t="s">
        <v>1</v>
      </c>
      <c r="D7" s="4" t="s">
        <v>2</v>
      </c>
      <c r="F7" s="4">
        <v>1</v>
      </c>
      <c r="G7" s="4">
        <f>F7+1</f>
        <v>2</v>
      </c>
      <c r="H7" s="4">
        <f t="shared" ref="H7:Y7" si="0">G7+1</f>
        <v>3</v>
      </c>
      <c r="I7" s="4">
        <f t="shared" si="0"/>
        <v>4</v>
      </c>
      <c r="J7" s="4">
        <f t="shared" si="0"/>
        <v>5</v>
      </c>
      <c r="K7" s="4">
        <f t="shared" si="0"/>
        <v>6</v>
      </c>
      <c r="L7" s="4">
        <f t="shared" si="0"/>
        <v>7</v>
      </c>
      <c r="M7" s="4">
        <f t="shared" si="0"/>
        <v>8</v>
      </c>
      <c r="N7" s="4">
        <f t="shared" si="0"/>
        <v>9</v>
      </c>
      <c r="O7" s="4">
        <f t="shared" si="0"/>
        <v>10</v>
      </c>
      <c r="P7" s="4">
        <f t="shared" si="0"/>
        <v>11</v>
      </c>
      <c r="Q7" s="4">
        <f t="shared" si="0"/>
        <v>12</v>
      </c>
      <c r="R7" s="4">
        <f t="shared" si="0"/>
        <v>13</v>
      </c>
      <c r="S7" s="4">
        <f t="shared" si="0"/>
        <v>14</v>
      </c>
      <c r="T7" s="4">
        <f t="shared" si="0"/>
        <v>15</v>
      </c>
      <c r="U7" s="4">
        <f t="shared" si="0"/>
        <v>16</v>
      </c>
      <c r="V7" s="4">
        <f t="shared" si="0"/>
        <v>17</v>
      </c>
      <c r="W7" s="4">
        <f t="shared" si="0"/>
        <v>18</v>
      </c>
      <c r="X7" s="4">
        <f t="shared" si="0"/>
        <v>19</v>
      </c>
      <c r="Y7" s="4">
        <f t="shared" si="0"/>
        <v>20</v>
      </c>
      <c r="Z7" s="12"/>
      <c r="AA7" s="12"/>
      <c r="AB7" s="12"/>
    </row>
    <row r="8" spans="1:28" x14ac:dyDescent="0.25">
      <c r="B8" s="3">
        <f>1</f>
        <v>1</v>
      </c>
      <c r="C8" s="9">
        <v>1</v>
      </c>
      <c r="D8" s="9">
        <f>C8-1</f>
        <v>0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2"/>
      <c r="AA8" s="12"/>
      <c r="AB8" s="12"/>
    </row>
    <row r="9" spans="1:28" x14ac:dyDescent="0.25">
      <c r="B9" s="3">
        <f t="shared" ref="B9:B28" si="1">B8+1</f>
        <v>2</v>
      </c>
      <c r="C9" s="9">
        <v>2.1</v>
      </c>
      <c r="D9" s="9">
        <f t="shared" ref="D9:D28" si="2">C9-1</f>
        <v>1.1000000000000001</v>
      </c>
      <c r="F9" s="9">
        <f ca="1">MAX((OFFSET($D8,0,0,1,1)):(OFFSET($D8,$F$7,0,1,1)))-MIN((OFFSET($D8,0,0,1,1)):(OFFSET($D8,$F$7,0,1,1)))</f>
        <v>1.1000000000000001</v>
      </c>
      <c r="G9" s="15" t="s">
        <v>0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2"/>
      <c r="AA9" s="12"/>
      <c r="AB9" s="12"/>
    </row>
    <row r="10" spans="1:28" x14ac:dyDescent="0.25">
      <c r="B10" s="3">
        <f t="shared" si="1"/>
        <v>3</v>
      </c>
      <c r="C10" s="9">
        <v>2.4</v>
      </c>
      <c r="D10" s="9">
        <f t="shared" si="2"/>
        <v>1.4</v>
      </c>
      <c r="F10" s="9">
        <f ca="1">MAX((OFFSET($D9,0,0,1,1)):(OFFSET($D9,$F$7,0,1,1)))-MIN((OFFSET($D9,0,0,1,1)):(OFFSET($D9,$F$7,0,1,1)))</f>
        <v>0.29999999999999982</v>
      </c>
      <c r="G10" s="9">
        <f ca="1">MAX((OFFSET($D8,0,0,1,1)):(OFFSET($D8,$G$7,0,1,1)))-MIN((OFFSET($D8,0,0,1,1)):(OFFSET($D8,$G$7,0,1,1)))</f>
        <v>1.4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spans="1:28" x14ac:dyDescent="0.25">
      <c r="B11" s="3">
        <f t="shared" si="1"/>
        <v>4</v>
      </c>
      <c r="C11" s="9">
        <v>1.4</v>
      </c>
      <c r="D11" s="9">
        <f t="shared" si="2"/>
        <v>0.39999999999999991</v>
      </c>
      <c r="F11" s="9">
        <f ca="1">MAX((OFFSET($D10,0,0,1,1)):(OFFSET($D10,$F$7,0,1,1)))-MIN((OFFSET($D10,0,0,1,1)):(OFFSET($D10,$F$7,0,1,1)))</f>
        <v>1</v>
      </c>
      <c r="G11" s="9">
        <f ca="1">MAX((OFFSET($D9,0,0,1,1)):(OFFSET($D9,$G$7,0,1,1)))-MIN((OFFSET($D9,0,0,1,1)):(OFFSET($D9,$G$7,0,1,1)))</f>
        <v>1</v>
      </c>
      <c r="H11" s="9">
        <f ca="1">MAX((OFFSET($D8,0,0,1,1)):(OFFSET($D8,$H$7,0,1,1)))-MIN((OFFSET($D8,0,0,1,1)):(OFFSET($D8,$H$7,0,1,1)))</f>
        <v>1.4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spans="1:28" x14ac:dyDescent="0.25">
      <c r="B12" s="3">
        <f t="shared" si="1"/>
        <v>5</v>
      </c>
      <c r="C12" s="9">
        <v>1.2</v>
      </c>
      <c r="D12" s="9">
        <f t="shared" si="2"/>
        <v>0.19999999999999996</v>
      </c>
      <c r="F12" s="9">
        <f ca="1">MAX((OFFSET($D11,0,0,1,1)):(OFFSET($D11,$F$7,0,1,1)))-MIN((OFFSET($D11,0,0,1,1)):(OFFSET($D11,$F$7,0,1,1)))</f>
        <v>0.19999999999999996</v>
      </c>
      <c r="G12" s="9">
        <f ca="1">MAX((OFFSET($D10,0,0,1,1)):(OFFSET($D10,$G$7,0,1,1)))-MIN((OFFSET($D10,0,0,1,1)):(OFFSET($D10,$G$7,0,1,1)))</f>
        <v>1.2</v>
      </c>
      <c r="H12" s="9">
        <f ca="1">MAX((OFFSET($D9,0,0,1,1)):(OFFSET($D9,$H$7,0,1,1)))-MIN((OFFSET($D9,0,0,1,1)):(OFFSET($D9,$H$7,0,1,1)))</f>
        <v>1.2</v>
      </c>
      <c r="I12" s="9">
        <f ca="1">MAX((OFFSET($D8,0,0,1,1)):(OFFSET($D8,$I$7,0,1,1)))-MIN((OFFSET($D8,0,0,1,1)):(OFFSET($D8,$I$7,0,1,1)))</f>
        <v>1.4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spans="1:28" x14ac:dyDescent="0.25">
      <c r="B13" s="3">
        <f t="shared" si="1"/>
        <v>6</v>
      </c>
      <c r="C13" s="9">
        <v>1.4</v>
      </c>
      <c r="D13" s="9">
        <f t="shared" si="2"/>
        <v>0.39999999999999991</v>
      </c>
      <c r="F13" s="9">
        <f ca="1">MAX((OFFSET($D12,0,0,1,1)):(OFFSET($D12,$F$7,0,1,1)))-MIN((OFFSET($D12,0,0,1,1)):(OFFSET($D12,$F$7,0,1,1)))</f>
        <v>0.19999999999999996</v>
      </c>
      <c r="G13" s="9">
        <f ca="1">MAX((OFFSET($D11,0,0,1,1)):(OFFSET($D11,$G$7,0,1,1)))-MIN((OFFSET($D11,0,0,1,1)):(OFFSET($D11,$G$7,0,1,1)))</f>
        <v>0.19999999999999996</v>
      </c>
      <c r="H13" s="9">
        <f ca="1">MAX((OFFSET($D10,0,0,1,1)):(OFFSET($D10,$H$7,0,1,1)))-MIN((OFFSET($D10,0,0,1,1)):(OFFSET($D10,$H$7,0,1,1)))</f>
        <v>1.2</v>
      </c>
      <c r="I13" s="9">
        <f ca="1">MAX((OFFSET($D9,0,0,1,1)):(OFFSET($D9,$I$7,0,1,1)))-MIN((OFFSET($D9,0,0,1,1)):(OFFSET($D9,$I$7,0,1,1)))</f>
        <v>1.2</v>
      </c>
      <c r="J13" s="9">
        <f ca="1">MAX((OFFSET($D8,0,0,1,1)):(OFFSET($D8,$J$7,0,1,1)))-MIN((OFFSET($D8,0,0,1,1)):(OFFSET($D8,$J$7,0,1,1)))</f>
        <v>1.4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2"/>
      <c r="AA13" s="12"/>
      <c r="AB13" s="12"/>
    </row>
    <row r="14" spans="1:28" x14ac:dyDescent="0.25">
      <c r="B14" s="3">
        <f t="shared" si="1"/>
        <v>7</v>
      </c>
      <c r="C14" s="9">
        <v>2.4</v>
      </c>
      <c r="D14" s="9">
        <f t="shared" si="2"/>
        <v>1.4</v>
      </c>
      <c r="F14" s="9">
        <f ca="1">MAX((OFFSET($D13,0,0,1,1)):(OFFSET($D13,$F$7,0,1,1)))-MIN((OFFSET($D13,0,0,1,1)):(OFFSET($D13,$F$7,0,1,1)))</f>
        <v>1</v>
      </c>
      <c r="G14" s="9">
        <f ca="1">MAX((OFFSET($D12,0,0,1,1)):(OFFSET($D12,$G$7,0,1,1)))-MIN((OFFSET($D12,0,0,1,1)):(OFFSET($D12,$G$7,0,1,1)))</f>
        <v>1.2</v>
      </c>
      <c r="H14" s="9">
        <f ca="1">MAX((OFFSET($D11,0,0,1,1)):(OFFSET($D11,$H$7,0,1,1)))-MIN((OFFSET($D11,0,0,1,1)):(OFFSET($D11,$H$7,0,1,1)))</f>
        <v>1.2</v>
      </c>
      <c r="I14" s="9">
        <f ca="1">MAX((OFFSET($D10,0,0,1,1)):(OFFSET($D10,$I$7,0,1,1)))-MIN((OFFSET($D10,0,0,1,1)):(OFFSET($D10,$I$7,0,1,1)))</f>
        <v>1.2</v>
      </c>
      <c r="J14" s="9">
        <f ca="1">MAX((OFFSET($D9,0,0,1,1)):(OFFSET($D9,$J$7,0,1,1)))-MIN((OFFSET($D9,0,0,1,1)):(OFFSET($D9,$J$7,0,1,1)))</f>
        <v>1.2</v>
      </c>
      <c r="K14" s="9">
        <f ca="1">MAX((OFFSET($D8,0,0,1,1)):(OFFSET($D8,$K$7,0,1,1)))-MIN((OFFSET($D8,0,0,1,1)):(OFFSET($D8,$K$7,0,1,1)))</f>
        <v>1.4</v>
      </c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2"/>
      <c r="AA14" s="12"/>
      <c r="AB14" s="12"/>
    </row>
    <row r="15" spans="1:28" x14ac:dyDescent="0.25">
      <c r="B15" s="3">
        <f t="shared" si="1"/>
        <v>8</v>
      </c>
      <c r="C15" s="9">
        <v>3.6</v>
      </c>
      <c r="D15" s="9">
        <f t="shared" si="2"/>
        <v>2.6</v>
      </c>
      <c r="F15" s="9">
        <f ca="1">MAX((OFFSET($D14,0,0,1,1)):(OFFSET($D14,$F$7,0,1,1)))-MIN((OFFSET($D14,0,0,1,1)):(OFFSET($D14,$F$7,0,1,1)))</f>
        <v>1.2000000000000002</v>
      </c>
      <c r="G15" s="9">
        <f ca="1">MAX((OFFSET($D13,0,0,1,1)):(OFFSET($D13,$G$7,0,1,1)))-MIN((OFFSET($D13,0,0,1,1)):(OFFSET($D13,$G$7,0,1,1)))</f>
        <v>2.2000000000000002</v>
      </c>
      <c r="H15" s="9">
        <f ca="1">MAX((OFFSET($D12,0,0,1,1)):(OFFSET($D12,$H$7,0,1,1)))-MIN((OFFSET($D12,0,0,1,1)):(OFFSET($D12,$H$7,0,1,1)))</f>
        <v>2.4000000000000004</v>
      </c>
      <c r="I15" s="9">
        <f ca="1">MAX((OFFSET($D11,0,0,1,1)):(OFFSET($D11,$I$7,0,1,1)))-MIN((OFFSET($D11,0,0,1,1)):(OFFSET($D11,$I$7,0,1,1)))</f>
        <v>2.4000000000000004</v>
      </c>
      <c r="J15" s="9">
        <f ca="1">MAX((OFFSET($D10,0,0,1,1)):(OFFSET($D10,$J$7,0,1,1)))-MIN((OFFSET($D10,0,0,1,1)):(OFFSET($D10,$J$7,0,1,1)))</f>
        <v>2.4000000000000004</v>
      </c>
      <c r="K15" s="9">
        <f ca="1">MAX((OFFSET($D9,0,0,1,1)):(OFFSET($D9,$K$7,0,1,1)))-MIN((OFFSET($D9,0,0,1,1)):(OFFSET($D9,$K$7,0,1,1)))</f>
        <v>2.4000000000000004</v>
      </c>
      <c r="L15" s="9">
        <f ca="1">MAX((OFFSET($D8,0,0,1,1)):(OFFSET($D8,$L$7,0,1,1)))-MIN((OFFSET($D8,0,0,1,1)):(OFFSET($D8,$L$7,0,1,1)))</f>
        <v>2.6</v>
      </c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2"/>
      <c r="AA15" s="12"/>
      <c r="AB15" s="12"/>
    </row>
    <row r="16" spans="1:28" x14ac:dyDescent="0.25">
      <c r="B16" s="3">
        <f t="shared" si="1"/>
        <v>9</v>
      </c>
      <c r="C16" s="9">
        <v>4.5999999999999996</v>
      </c>
      <c r="D16" s="9">
        <f t="shared" si="2"/>
        <v>3.5999999999999996</v>
      </c>
      <c r="F16" s="9">
        <f ca="1">MAX((OFFSET($D15,0,0,1,1)):(OFFSET($D15,$F$7,0,1,1)))-MIN((OFFSET($D15,0,0,1,1)):(OFFSET($D15,$F$7,0,1,1)))</f>
        <v>0.99999999999999956</v>
      </c>
      <c r="G16" s="9">
        <f ca="1">MAX((OFFSET($D14,0,0,1,1)):(OFFSET($D14,$G$7,0,1,1)))-MIN((OFFSET($D14,0,0,1,1)):(OFFSET($D14,$G$7,0,1,1)))</f>
        <v>2.1999999999999997</v>
      </c>
      <c r="H16" s="9">
        <f ca="1">MAX((OFFSET($D13,0,0,1,1)):(OFFSET($D13,$H$7,0,1,1)))-MIN((OFFSET($D13,0,0,1,1)):(OFFSET($D13,$H$7,0,1,1)))</f>
        <v>3.1999999999999997</v>
      </c>
      <c r="I16" s="9">
        <f ca="1">MAX((OFFSET($D12,0,0,1,1)):(OFFSET($D12,$I$7,0,1,1)))-MIN((OFFSET($D12,0,0,1,1)):(OFFSET($D12,$I$7,0,1,1)))</f>
        <v>3.3999999999999995</v>
      </c>
      <c r="J16" s="9">
        <f ca="1">MAX((OFFSET($D11,0,0,1,1)):(OFFSET($D11,$J$7,0,1,1)))-MIN((OFFSET($D11,0,0,1,1)):(OFFSET($D11,$J$7,0,1,1)))</f>
        <v>3.3999999999999995</v>
      </c>
      <c r="K16" s="9">
        <f ca="1">MAX((OFFSET($D10,0,0,1,1)):(OFFSET($D10,$K$7,0,1,1)))-MIN((OFFSET($D10,0,0,1,1)):(OFFSET($D10,$K$7,0,1,1)))</f>
        <v>3.3999999999999995</v>
      </c>
      <c r="L16" s="9">
        <f ca="1">MAX((OFFSET($D9,0,0,1,1)):(OFFSET($D9,$L$7,0,1,1)))-MIN((OFFSET($D9,0,0,1,1)):(OFFSET($D9,$L$7,0,1,1)))</f>
        <v>3.3999999999999995</v>
      </c>
      <c r="M16" s="9">
        <f ca="1">MAX((OFFSET($D8,0,0,1,1)):(OFFSET($D8,$M$7,0,1,1)))-MIN((OFFSET($D8,0,0,1,1)):(OFFSET($D8,$M$7,0,1,1)))</f>
        <v>3.5999999999999996</v>
      </c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2"/>
      <c r="AA16" s="12"/>
      <c r="AB16" s="12"/>
    </row>
    <row r="17" spans="2:28" x14ac:dyDescent="0.25">
      <c r="B17" s="3">
        <f t="shared" si="1"/>
        <v>10</v>
      </c>
      <c r="C17" s="9">
        <v>5</v>
      </c>
      <c r="D17" s="9">
        <f t="shared" si="2"/>
        <v>4</v>
      </c>
      <c r="F17" s="9">
        <f ca="1">MAX((OFFSET($D16,0,0,1,1)):(OFFSET($D16,$F$7,0,1,1)))-MIN((OFFSET($D16,0,0,1,1)):(OFFSET($D16,$F$7,0,1,1)))</f>
        <v>0.40000000000000036</v>
      </c>
      <c r="G17" s="9">
        <f ca="1">MAX((OFFSET($D15,0,0,1,1)):(OFFSET($D15,$G$7,0,1,1)))-MIN((OFFSET($D15,0,0,1,1)):(OFFSET($D15,$G$7,0,1,1)))</f>
        <v>1.4</v>
      </c>
      <c r="H17" s="9">
        <f ca="1">MAX((OFFSET($D14,0,0,1,1)):(OFFSET($D14,$H$7,0,1,1)))-MIN((OFFSET($D14,0,0,1,1)):(OFFSET($D14,$H$7,0,1,1)))</f>
        <v>2.6</v>
      </c>
      <c r="I17" s="9">
        <f ca="1">MAX((OFFSET($D13,0,0,1,1)):(OFFSET($D13,$I$7,0,1,1)))-MIN((OFFSET($D13,0,0,1,1)):(OFFSET($D13,$I$7,0,1,1)))</f>
        <v>3.6</v>
      </c>
      <c r="J17" s="9">
        <f ca="1">MAX((OFFSET($D12,0,0,1,1)):(OFFSET($D12,$J$7,0,1,1)))-MIN((OFFSET($D12,0,0,1,1)):(OFFSET($D12,$J$7,0,1,1)))</f>
        <v>3.8</v>
      </c>
      <c r="K17" s="9">
        <f ca="1">MAX((OFFSET($D11,0,0,1,1)):(OFFSET($D11,$K$7,0,1,1)))-MIN((OFFSET($D11,0,0,1,1)):(OFFSET($D11,$K$7,0,1,1)))</f>
        <v>3.8</v>
      </c>
      <c r="L17" s="9">
        <f ca="1">MAX((OFFSET($D10,0,0,1,1)):(OFFSET($D10,$L$7,0,1,1)))-MIN((OFFSET($D10,0,0,1,1)):(OFFSET($D10,$L$7,0,1,1)))</f>
        <v>3.8</v>
      </c>
      <c r="M17" s="9">
        <f ca="1">MAX((OFFSET($D9,0,0,1,1)):(OFFSET($D9,$M$7,0,1,1)))-MIN((OFFSET($D9,0,0,1,1)):(OFFSET($D9,$M$7,0,1,1)))</f>
        <v>3.8</v>
      </c>
      <c r="N17" s="9">
        <f ca="1">MAX((OFFSET($D8,0,0,1,1)):(OFFSET($D8,$N$7,0,1,1)))-MIN((OFFSET($D8,0,0,1,1)):(OFFSET($D8,$N$7,0,1,1)))</f>
        <v>4</v>
      </c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2"/>
      <c r="AA17" s="12"/>
      <c r="AB17" s="12"/>
    </row>
    <row r="18" spans="2:28" x14ac:dyDescent="0.25">
      <c r="B18" s="3">
        <f t="shared" si="1"/>
        <v>11</v>
      </c>
      <c r="C18" s="9">
        <v>4.5999999999999996</v>
      </c>
      <c r="D18" s="9">
        <f t="shared" si="2"/>
        <v>3.5999999999999996</v>
      </c>
      <c r="F18" s="9">
        <f ca="1">MAX((OFFSET($D17,0,0,1,1)):(OFFSET($D17,$F$7,0,1,1)))-MIN((OFFSET($D17,0,0,1,1)):(OFFSET($D17,$F$7,0,1,1)))</f>
        <v>0.40000000000000036</v>
      </c>
      <c r="G18" s="9">
        <f ca="1">MAX((OFFSET($D16,0,0,1,1)):(OFFSET($D16,$G$7,0,1,1)))-MIN((OFFSET($D16,0,0,1,1)):(OFFSET($D16,$G$7,0,1,1)))</f>
        <v>0.40000000000000036</v>
      </c>
      <c r="H18" s="9">
        <f ca="1">MAX((OFFSET($D15,0,0,1,1)):(OFFSET($D15,$H$7,0,1,1)))-MIN((OFFSET($D15,0,0,1,1)):(OFFSET($D15,$H$7,0,1,1)))</f>
        <v>1.4</v>
      </c>
      <c r="I18" s="9">
        <f ca="1">MAX((OFFSET($D14,0,0,1,1)):(OFFSET($D14,$I$7,0,1,1)))-MIN((OFFSET($D14,0,0,1,1)):(OFFSET($D14,$I$7,0,1,1)))</f>
        <v>2.6</v>
      </c>
      <c r="J18" s="9">
        <f ca="1">MAX((OFFSET($D13,0,0,1,1)):(OFFSET($D13,$J$7,0,1,1)))-MIN((OFFSET($D13,0,0,1,1)):(OFFSET($D13,$J$7,0,1,1)))</f>
        <v>3.6</v>
      </c>
      <c r="K18" s="9">
        <f ca="1">MAX((OFFSET($D12,0,0,1,1)):(OFFSET($D12,$K$7,0,1,1)))-MIN((OFFSET($D12,0,0,1,1)):(OFFSET($D12,$K$7,0,1,1)))</f>
        <v>3.8</v>
      </c>
      <c r="L18" s="9">
        <f ca="1">MAX((OFFSET($D11,0,0,1,1)):(OFFSET($D11,$L$7,0,1,1)))-MIN((OFFSET($D11,0,0,1,1)):(OFFSET($D11,$L$7,0,1,1)))</f>
        <v>3.8</v>
      </c>
      <c r="M18" s="9">
        <f ca="1">MAX((OFFSET($D10,0,0,1,1)):(OFFSET($D10,$M$7,0,1,1)))-MIN((OFFSET($D10,0,0,1,1)):(OFFSET($D10,$M$7,0,1,1)))</f>
        <v>3.8</v>
      </c>
      <c r="N18" s="9">
        <f ca="1">MAX((OFFSET($D9,0,0,1,1)):(OFFSET($D9,$N$7,0,1,1)))-MIN((OFFSET($D9,0,0,1,1)):(OFFSET($D9,$N$7,0,1,1)))</f>
        <v>3.8</v>
      </c>
      <c r="O18" s="9">
        <f ca="1">MAX((OFFSET($D8,0,0,1,1)):(OFFSET($D8,$O$7,0,1,1)))-MIN((OFFSET($D8,0,0,1,1)):(OFFSET($D8,$O$7,0,1,1)))</f>
        <v>4</v>
      </c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2"/>
      <c r="AA18" s="12"/>
      <c r="AB18" s="12"/>
    </row>
    <row r="19" spans="2:28" x14ac:dyDescent="0.25">
      <c r="B19" s="3">
        <f t="shared" si="1"/>
        <v>12</v>
      </c>
      <c r="C19" s="9">
        <v>3.9</v>
      </c>
      <c r="D19" s="9">
        <f t="shared" si="2"/>
        <v>2.9</v>
      </c>
      <c r="F19" s="9">
        <f ca="1">MAX((OFFSET($D18,0,0,1,1)):(OFFSET($D18,$F$7,0,1,1)))-MIN((OFFSET($D18,0,0,1,1)):(OFFSET($D18,$F$7,0,1,1)))</f>
        <v>0.69999999999999973</v>
      </c>
      <c r="G19" s="9">
        <f ca="1">MAX((OFFSET($D17,0,0,1,1)):(OFFSET($D17,$G$7,0,1,1)))-MIN((OFFSET($D17,0,0,1,1)):(OFFSET($D17,$G$7,0,1,1)))</f>
        <v>1.1000000000000001</v>
      </c>
      <c r="H19" s="9">
        <f ca="1">MAX((OFFSET($D16,0,0,1,1)):(OFFSET($D16,$H$7,0,1,1)))-MIN((OFFSET($D16,0,0,1,1)):(OFFSET($D16,$H$7,0,1,1)))</f>
        <v>1.1000000000000001</v>
      </c>
      <c r="I19" s="9">
        <f ca="1">MAX((OFFSET($D15,0,0,1,1)):(OFFSET($D15,$I$7,0,1,1)))-MIN((OFFSET($D15,0,0,1,1)):(OFFSET($D15,$I$7,0,1,1)))</f>
        <v>1.4</v>
      </c>
      <c r="J19" s="9">
        <f ca="1">MAX((OFFSET($D14,0,0,1,1)):(OFFSET($D14,$J$7,0,1,1)))-MIN((OFFSET($D14,0,0,1,1)):(OFFSET($D14,$J$7,0,1,1)))</f>
        <v>2.6</v>
      </c>
      <c r="K19" s="9">
        <f ca="1">MAX((OFFSET($D13,0,0,1,1)):(OFFSET($D13,$K$7,0,1,1)))-MIN((OFFSET($D13,0,0,1,1)):(OFFSET($D13,$K$7,0,1,1)))</f>
        <v>3.6</v>
      </c>
      <c r="L19" s="9">
        <f ca="1">MAX((OFFSET($D12,0,0,1,1)):(OFFSET($D12,$L$7,0,1,1)))-MIN((OFFSET($D12,0,0,1,1)):(OFFSET($D12,$L$7,0,1,1)))</f>
        <v>3.8</v>
      </c>
      <c r="M19" s="9">
        <f ca="1">MAX((OFFSET($D11,0,0,1,1)):(OFFSET($D11,$M$7,0,1,1)))-MIN((OFFSET($D11,0,0,1,1)):(OFFSET($D11,$M$7,0,1,1)))</f>
        <v>3.8</v>
      </c>
      <c r="N19" s="9">
        <f ca="1">MAX((OFFSET($D10,0,0,1,1)):(OFFSET($D10,$N$7,0,1,1)))-MIN((OFFSET($D10,0,0,1,1)):(OFFSET($D10,$N$7,0,1,1)))</f>
        <v>3.8</v>
      </c>
      <c r="O19" s="9">
        <f ca="1">MAX((OFFSET($D9,0,0,1,1)):(OFFSET($D9,$O$7,0,1,1)))-MIN((OFFSET($D9,0,0,1,1)):(OFFSET($D9,$O$7,0,1,1)))</f>
        <v>3.8</v>
      </c>
      <c r="P19" s="9">
        <f ca="1">MAX((OFFSET($D8,0,0,1,1)):(OFFSET($D8,$P$7,0,1,1)))-MIN((OFFSET($D8,0,0,1,1)):(OFFSET($D8,$P$7,0,1,1)))</f>
        <v>4</v>
      </c>
      <c r="Q19" s="15"/>
      <c r="R19" s="15"/>
      <c r="S19" s="15"/>
      <c r="T19" s="15"/>
      <c r="U19" s="15"/>
      <c r="V19" s="15"/>
      <c r="W19" s="15"/>
      <c r="X19" s="15"/>
      <c r="Y19" s="15"/>
      <c r="Z19" s="12"/>
      <c r="AA19" s="12"/>
      <c r="AB19" s="12"/>
    </row>
    <row r="20" spans="2:28" x14ac:dyDescent="0.25">
      <c r="B20" s="3">
        <f t="shared" si="1"/>
        <v>13</v>
      </c>
      <c r="C20" s="9">
        <v>3.4</v>
      </c>
      <c r="D20" s="9">
        <f t="shared" si="2"/>
        <v>2.4</v>
      </c>
      <c r="F20" s="9">
        <f ca="1">MAX((OFFSET($D19,0,0,1,1)):(OFFSET($D19,$F$7,0,1,1)))-MIN((OFFSET($D19,0,0,1,1)):(OFFSET($D19,$F$7,0,1,1)))</f>
        <v>0.5</v>
      </c>
      <c r="G20" s="9">
        <f ca="1">MAX((OFFSET($D18,0,0,1,1)):(OFFSET($D18,$G$7,0,1,1)))-MIN((OFFSET($D18,0,0,1,1)):(OFFSET($D18,$G$7,0,1,1)))</f>
        <v>1.1999999999999997</v>
      </c>
      <c r="H20" s="9">
        <f ca="1">MAX((OFFSET($D17,0,0,1,1)):(OFFSET($D17,$H$7,0,1,1)))-MIN((OFFSET($D17,0,0,1,1)):(OFFSET($D17,$H$7,0,1,1)))</f>
        <v>1.6</v>
      </c>
      <c r="I20" s="9">
        <f ca="1">MAX((OFFSET($D16,0,0,1,1)):(OFFSET($D16,$I$7,0,1,1)))-MIN((OFFSET($D16,0,0,1,1)):(OFFSET($D16,$I$7,0,1,1)))</f>
        <v>1.6</v>
      </c>
      <c r="J20" s="9">
        <f ca="1">MAX((OFFSET($D15,0,0,1,1)):(OFFSET($D15,$J$7,0,1,1)))-MIN((OFFSET($D15,0,0,1,1)):(OFFSET($D15,$J$7,0,1,1)))</f>
        <v>1.6</v>
      </c>
      <c r="K20" s="9">
        <f ca="1">MAX((OFFSET($D14,0,0,1,1)):(OFFSET($D14,$K$7,0,1,1)))-MIN((OFFSET($D14,0,0,1,1)):(OFFSET($D14,$K$7,0,1,1)))</f>
        <v>2.6</v>
      </c>
      <c r="L20" s="9">
        <f ca="1">MAX((OFFSET($D13,0,0,1,1)):(OFFSET($D13,$L$7,0,1,1)))-MIN((OFFSET($D13,0,0,1,1)):(OFFSET($D13,$L$7,0,1,1)))</f>
        <v>3.6</v>
      </c>
      <c r="M20" s="9">
        <f ca="1">MAX((OFFSET($D12,0,0,1,1)):(OFFSET($D12,$M$7,0,1,1)))-MIN((OFFSET($D12,0,0,1,1)):(OFFSET($D12,$M$7,0,1,1)))</f>
        <v>3.8</v>
      </c>
      <c r="N20" s="9">
        <f ca="1">MAX((OFFSET($D11,0,0,1,1)):(OFFSET($D11,$N$7,0,1,1)))-MIN((OFFSET($D11,0,0,1,1)):(OFFSET($D11,$N$7,0,1,1)))</f>
        <v>3.8</v>
      </c>
      <c r="O20" s="9">
        <f ca="1">MAX((OFFSET($D10,0,0,1,1)):(OFFSET($D10,$O$7,0,1,1)))-MIN((OFFSET($D10,0,0,1,1)):(OFFSET($D10,$O$7,0,1,1)))</f>
        <v>3.8</v>
      </c>
      <c r="P20" s="9">
        <f ca="1">MAX((OFFSET($D9,0,0,1,1)):(OFFSET($D9,$P$7,0,1,1)))-MIN((OFFSET($D9,0,0,1,1)):(OFFSET($D9,$P$7,0,1,1)))</f>
        <v>3.8</v>
      </c>
      <c r="Q20" s="9">
        <f ca="1">MAX((OFFSET($D8,0,0,1,1)):(OFFSET($D8,$Q$7,0,1,1)))-MIN((OFFSET($D8,0,0,1,1)):(OFFSET($D8,$Q$7,0,1,1)))</f>
        <v>4</v>
      </c>
      <c r="R20" s="15"/>
      <c r="S20" s="15"/>
      <c r="T20" s="15"/>
      <c r="U20" s="15"/>
      <c r="V20" s="15"/>
      <c r="W20" s="15"/>
      <c r="X20" s="15"/>
      <c r="Y20" s="15"/>
      <c r="Z20" s="12"/>
      <c r="AA20" s="12"/>
      <c r="AB20" s="12"/>
    </row>
    <row r="21" spans="2:28" x14ac:dyDescent="0.25">
      <c r="B21" s="3">
        <f t="shared" si="1"/>
        <v>14</v>
      </c>
      <c r="C21" s="9">
        <v>3.3</v>
      </c>
      <c r="D21" s="9">
        <f t="shared" si="2"/>
        <v>2.2999999999999998</v>
      </c>
      <c r="F21" s="9">
        <f ca="1">MAX((OFFSET($D20,0,0,1,1)):(OFFSET($D20,$F$7,0,1,1)))-MIN((OFFSET($D20,0,0,1,1)):(OFFSET($D20,$F$7,0,1,1)))</f>
        <v>0.10000000000000009</v>
      </c>
      <c r="G21" s="9">
        <f ca="1">MAX((OFFSET($D19,0,0,1,1)):(OFFSET($D19,$G$7,0,1,1)))-MIN((OFFSET($D19,0,0,1,1)):(OFFSET($D19,$G$7,0,1,1)))</f>
        <v>0.60000000000000009</v>
      </c>
      <c r="H21" s="9">
        <f ca="1">MAX((OFFSET($D18,0,0,1,1)):(OFFSET($D18,$H$7,0,1,1)))-MIN((OFFSET($D18,0,0,1,1)):(OFFSET($D18,$H$7,0,1,1)))</f>
        <v>1.2999999999999998</v>
      </c>
      <c r="I21" s="9">
        <f ca="1">MAX((OFFSET($D17,0,0,1,1)):(OFFSET($D17,$I$7,0,1,1)))-MIN((OFFSET($D17,0,0,1,1)):(OFFSET($D17,$I$7,0,1,1)))</f>
        <v>1.7000000000000002</v>
      </c>
      <c r="J21" s="9">
        <f ca="1">MAX((OFFSET($D16,0,0,1,1)):(OFFSET($D16,$J$7,0,1,1)))-MIN((OFFSET($D16,0,0,1,1)):(OFFSET($D16,$J$7,0,1,1)))</f>
        <v>1.7000000000000002</v>
      </c>
      <c r="K21" s="9">
        <f ca="1">MAX((OFFSET($D15,0,0,1,1)):(OFFSET($D15,$K$7,0,1,1)))-MIN((OFFSET($D15,0,0,1,1)):(OFFSET($D15,$K$7,0,1,1)))</f>
        <v>1.7000000000000002</v>
      </c>
      <c r="L21" s="9">
        <f ca="1">MAX((OFFSET($D14,0,0,1,1)):(OFFSET($D14,$L$7,0,1,1)))-MIN((OFFSET($D14,0,0,1,1)):(OFFSET($D14,$L$7,0,1,1)))</f>
        <v>2.6</v>
      </c>
      <c r="M21" s="9">
        <f ca="1">MAX((OFFSET($D13,0,0,1,1)):(OFFSET($D13,$M$7,0,1,1)))-MIN((OFFSET($D13,0,0,1,1)):(OFFSET($D13,$M$7,0,1,1)))</f>
        <v>3.6</v>
      </c>
      <c r="N21" s="9">
        <f ca="1">MAX((OFFSET($D12,0,0,1,1)):(OFFSET($D12,$N$7,0,1,1)))-MIN((OFFSET($D12,0,0,1,1)):(OFFSET($D12,$N$7,0,1,1)))</f>
        <v>3.8</v>
      </c>
      <c r="O21" s="9">
        <f ca="1">MAX((OFFSET($D11,0,0,1,1)):(OFFSET($D11,$O$7,0,1,1)))-MIN((OFFSET($D11,0,0,1,1)):(OFFSET($D11,$O$7,0,1,1)))</f>
        <v>3.8</v>
      </c>
      <c r="P21" s="9">
        <f ca="1">MAX((OFFSET($D10,0,0,1,1)):(OFFSET($D10,$P$7,0,1,1)))-MIN((OFFSET($D10,0,0,1,1)):(OFFSET($D10,$P$7,0,1,1)))</f>
        <v>3.8</v>
      </c>
      <c r="Q21" s="9">
        <f ca="1">MAX((OFFSET($D9,0,0,1,1)):(OFFSET($D9,$Q$7,0,1,1)))-MIN((OFFSET($D9,0,0,1,1)):(OFFSET($D9,$Q$7,0,1,1)))</f>
        <v>3.8</v>
      </c>
      <c r="R21" s="9">
        <f ca="1">MAX((OFFSET($D8,0,0,1,1)):(OFFSET($D8,$R$7,0,1,1)))-MIN((OFFSET($D8,0,0,1,1)):(OFFSET($D8,$R$7,0,1,1)))</f>
        <v>4</v>
      </c>
      <c r="S21" s="15"/>
      <c r="T21" s="15"/>
      <c r="U21" s="15"/>
      <c r="V21" s="15"/>
      <c r="W21" s="15"/>
      <c r="X21" s="15"/>
      <c r="Y21" s="15"/>
      <c r="Z21" s="12"/>
      <c r="AA21" s="12"/>
      <c r="AB21" s="12"/>
    </row>
    <row r="22" spans="2:28" x14ac:dyDescent="0.25">
      <c r="B22" s="3">
        <f t="shared" si="1"/>
        <v>15</v>
      </c>
      <c r="C22" s="9">
        <v>3.4</v>
      </c>
      <c r="D22" s="9">
        <f t="shared" si="2"/>
        <v>2.4</v>
      </c>
      <c r="F22" s="9">
        <f ca="1">MAX((OFFSET($D21,0,0,1,1)):(OFFSET($D21,$F$7,0,1,1)))-MIN((OFFSET($D21,0,0,1,1)):(OFFSET($D21,$F$7,0,1,1)))</f>
        <v>0.10000000000000009</v>
      </c>
      <c r="G22" s="9">
        <f ca="1">MAX((OFFSET($D20,0,0,1,1)):(OFFSET($D20,$G$7,0,1,1)))-MIN((OFFSET($D20,0,0,1,1)):(OFFSET($D20,$G$7,0,1,1)))</f>
        <v>0.10000000000000009</v>
      </c>
      <c r="H22" s="9">
        <f ca="1">MAX((OFFSET($D19,0,0,1,1)):(OFFSET($D19,$H$7,0,1,1)))-MIN((OFFSET($D19,0,0,1,1)):(OFFSET($D19,$H$7,0,1,1)))</f>
        <v>0.60000000000000009</v>
      </c>
      <c r="I22" s="9">
        <f ca="1">MAX((OFFSET($D18,0,0,1,1)):(OFFSET($D18,$I$7,0,1,1)))-MIN((OFFSET($D18,0,0,1,1)):(OFFSET($D18,$I$7,0,1,1)))</f>
        <v>1.2999999999999998</v>
      </c>
      <c r="J22" s="9">
        <f ca="1">MAX((OFFSET($D17,0,0,1,1)):(OFFSET($D17,$J$7,0,1,1)))-MIN((OFFSET($D17,0,0,1,1)):(OFFSET($D17,$J$7,0,1,1)))</f>
        <v>1.7000000000000002</v>
      </c>
      <c r="K22" s="9">
        <f ca="1">MAX((OFFSET($D16,0,0,1,1)):(OFFSET($D16,$K$7,0,1,1)))-MIN((OFFSET($D16,0,0,1,1)):(OFFSET($D16,$K$7,0,1,1)))</f>
        <v>1.7000000000000002</v>
      </c>
      <c r="L22" s="9">
        <f ca="1">MAX((OFFSET($D15,0,0,1,1)):(OFFSET($D15,$L$7,0,1,1)))-MIN((OFFSET($D15,0,0,1,1)):(OFFSET($D15,$L$7,0,1,1)))</f>
        <v>1.7000000000000002</v>
      </c>
      <c r="M22" s="9">
        <f ca="1">MAX((OFFSET($D14,0,0,1,1)):(OFFSET($D14,$M$7,0,1,1)))-MIN((OFFSET($D14,0,0,1,1)):(OFFSET($D14,$M$7,0,1,1)))</f>
        <v>2.6</v>
      </c>
      <c r="N22" s="9">
        <f ca="1">MAX((OFFSET($D13,0,0,1,1)):(OFFSET($D13,$N$7,0,1,1)))-MIN((OFFSET($D13,0,0,1,1)):(OFFSET($D13,$N$7,0,1,1)))</f>
        <v>3.6</v>
      </c>
      <c r="O22" s="9">
        <f ca="1">MAX((OFFSET($D12,0,0,1,1)):(OFFSET($D12,$O$7,0,1,1)))-MIN((OFFSET($D12,0,0,1,1)):(OFFSET($D12,$O$7,0,1,1)))</f>
        <v>3.8</v>
      </c>
      <c r="P22" s="9">
        <f ca="1">MAX((OFFSET($D11,0,0,1,1)):(OFFSET($D11,$P$7,0,1,1)))-MIN((OFFSET($D11,0,0,1,1)):(OFFSET($D11,$P$7,0,1,1)))</f>
        <v>3.8</v>
      </c>
      <c r="Q22" s="9">
        <f ca="1">MAX((OFFSET($D10,0,0,1,1)):(OFFSET($D10,$Q$7,0,1,1)))-MIN((OFFSET($D10,0,0,1,1)):(OFFSET($D10,$Q$7,0,1,1)))</f>
        <v>3.8</v>
      </c>
      <c r="R22" s="9">
        <f ca="1">MAX((OFFSET($D9,0,0,1,1)):(OFFSET($D9,$R$7,0,1,1)))-MIN((OFFSET($D9,0,0,1,1)):(OFFSET($D9,$R$7,0,1,1)))</f>
        <v>3.8</v>
      </c>
      <c r="S22" s="9">
        <f ca="1">MAX((OFFSET($D8,0,0,1,1)):(OFFSET($D8,$S$7,0,1,1)))-MIN((OFFSET($D8,0,0,1,1)):(OFFSET($D8,$S$7,0,1,1)))</f>
        <v>4</v>
      </c>
      <c r="T22" s="15"/>
      <c r="U22" s="15"/>
      <c r="V22" s="15"/>
      <c r="W22" s="15"/>
      <c r="X22" s="15"/>
      <c r="Y22" s="15"/>
      <c r="Z22" s="12"/>
      <c r="AA22" s="12"/>
      <c r="AB22" s="12"/>
    </row>
    <row r="23" spans="2:28" x14ac:dyDescent="0.25">
      <c r="B23" s="3">
        <f t="shared" si="1"/>
        <v>16</v>
      </c>
      <c r="C23" s="9">
        <v>3.7</v>
      </c>
      <c r="D23" s="9">
        <f t="shared" si="2"/>
        <v>2.7</v>
      </c>
      <c r="F23" s="9">
        <f ca="1">MAX((OFFSET($D22,0,0,1,1)):(OFFSET($D22,$F$7,0,1,1)))-MIN((OFFSET($D22,0,0,1,1)):(OFFSET($D22,$F$7,0,1,1)))</f>
        <v>0.30000000000000027</v>
      </c>
      <c r="G23" s="9">
        <f ca="1">MAX((OFFSET($D21,0,0,1,1)):(OFFSET($D21,$G$7,0,1,1)))-MIN((OFFSET($D21,0,0,1,1)):(OFFSET($D21,$G$7,0,1,1)))</f>
        <v>0.40000000000000036</v>
      </c>
      <c r="H23" s="9">
        <f ca="1">MAX((OFFSET($D20,0,0,1,1)):(OFFSET($D20,$H$7,0,1,1)))-MIN((OFFSET($D20,0,0,1,1)):(OFFSET($D20,$H$7,0,1,1)))</f>
        <v>0.40000000000000036</v>
      </c>
      <c r="I23" s="9">
        <f ca="1">MAX((OFFSET($D19,0,0,1,1)):(OFFSET($D19,$I$7,0,1,1)))-MIN((OFFSET($D19,0,0,1,1)):(OFFSET($D19,$I$7,0,1,1)))</f>
        <v>0.60000000000000009</v>
      </c>
      <c r="J23" s="9">
        <f ca="1">MAX((OFFSET($D18,0,0,1,1)):(OFFSET($D18,$J$7,0,1,1)))-MIN((OFFSET($D18,0,0,1,1)):(OFFSET($D18,$J$7,0,1,1)))</f>
        <v>1.2999999999999998</v>
      </c>
      <c r="K23" s="9">
        <f ca="1">MAX((OFFSET($D17,0,0,1,1)):(OFFSET($D17,$K$7,0,1,1)))-MIN((OFFSET($D17,0,0,1,1)):(OFFSET($D17,$K$7,0,1,1)))</f>
        <v>1.7000000000000002</v>
      </c>
      <c r="L23" s="9">
        <f ca="1">MAX((OFFSET($D16,0,0,1,1)):(OFFSET($D16,$L$7,0,1,1)))-MIN((OFFSET($D16,0,0,1,1)):(OFFSET($D16,$L$7,0,1,1)))</f>
        <v>1.7000000000000002</v>
      </c>
      <c r="M23" s="9">
        <f ca="1">MAX((OFFSET($D15,0,0,1,1)):(OFFSET($D15,$M$7,0,1,1)))-MIN((OFFSET($D15,0,0,1,1)):(OFFSET($D15,$M$7,0,1,1)))</f>
        <v>1.7000000000000002</v>
      </c>
      <c r="N23" s="9">
        <f ca="1">MAX((OFFSET($D14,0,0,1,1)):(OFFSET($D14,$N$7,0,1,1)))-MIN((OFFSET($D14,0,0,1,1)):(OFFSET($D14,$N$7,0,1,1)))</f>
        <v>2.6</v>
      </c>
      <c r="O23" s="9">
        <f ca="1">MAX((OFFSET($D13,0,0,1,1)):(OFFSET($D13,$O$7,0,1,1)))-MIN((OFFSET($D13,0,0,1,1)):(OFFSET($D13,$O$7,0,1,1)))</f>
        <v>3.6</v>
      </c>
      <c r="P23" s="9">
        <f ca="1">MAX((OFFSET($D12,0,0,1,1)):(OFFSET($D12,$P$7,0,1,1)))-MIN((OFFSET($D12,0,0,1,1)):(OFFSET($D12,$P$7,0,1,1)))</f>
        <v>3.8</v>
      </c>
      <c r="Q23" s="9">
        <f ca="1">MAX((OFFSET($D11,0,0,1,1)):(OFFSET($D11,$Q$7,0,1,1)))-MIN((OFFSET($D11,0,0,1,1)):(OFFSET($D11,$Q$7,0,1,1)))</f>
        <v>3.8</v>
      </c>
      <c r="R23" s="9">
        <f ca="1">MAX((OFFSET($D10,0,0,1,1)):(OFFSET($D10,$R$7,0,1,1)))-MIN((OFFSET($D10,0,0,1,1)):(OFFSET($D10,$R$7,0,1,1)))</f>
        <v>3.8</v>
      </c>
      <c r="S23" s="9">
        <f ca="1">MAX((OFFSET($D9,0,0,1,1)):(OFFSET($D9,$S$7,0,1,1)))-MIN((OFFSET($D9,0,0,1,1)):(OFFSET($D9,$S$7,0,1,1)))</f>
        <v>3.8</v>
      </c>
      <c r="T23" s="9">
        <f ca="1">MAX((OFFSET($D8,0,0,1,1)):(OFFSET($D8,$T$7,0,1,1)))-MIN((OFFSET($D8,0,0,1,1)):(OFFSET($D8,$T$7,0,1,1)))</f>
        <v>4</v>
      </c>
      <c r="U23" s="15"/>
      <c r="V23" s="15"/>
      <c r="W23" s="15"/>
      <c r="X23" s="15"/>
      <c r="Y23" s="15"/>
      <c r="Z23" s="12"/>
      <c r="AA23" s="12"/>
      <c r="AB23" s="12"/>
    </row>
    <row r="24" spans="2:28" x14ac:dyDescent="0.25">
      <c r="B24" s="3">
        <f t="shared" si="1"/>
        <v>17</v>
      </c>
      <c r="C24" s="9">
        <v>5</v>
      </c>
      <c r="D24" s="9">
        <f t="shared" si="2"/>
        <v>4</v>
      </c>
      <c r="F24" s="9">
        <f ca="1">MAX((OFFSET($D23,0,0,1,1)):(OFFSET($D23,$F$7,0,1,1)))-MIN((OFFSET($D23,0,0,1,1)):(OFFSET($D23,$F$7,0,1,1)))</f>
        <v>1.2999999999999998</v>
      </c>
      <c r="G24" s="9">
        <f ca="1">MAX((OFFSET($D22,0,0,1,1)):(OFFSET($D22,$G$7,0,1,1)))-MIN((OFFSET($D22,0,0,1,1)):(OFFSET($D22,$G$7,0,1,1)))</f>
        <v>1.6</v>
      </c>
      <c r="H24" s="9">
        <f ca="1">MAX((OFFSET($D21,0,0,1,1)):(OFFSET($D21,$H$7,0,1,1)))-MIN((OFFSET($D21,0,0,1,1)):(OFFSET($D21,$H$7,0,1,1)))</f>
        <v>1.7000000000000002</v>
      </c>
      <c r="I24" s="9">
        <f ca="1">MAX((OFFSET($D20,0,0,1,1)):(OFFSET($D20,$I$7,0,1,1)))-MIN((OFFSET($D20,0,0,1,1)):(OFFSET($D20,$I$7,0,1,1)))</f>
        <v>1.7000000000000002</v>
      </c>
      <c r="J24" s="9">
        <f ca="1">MAX((OFFSET($D19,0,0,1,1)):(OFFSET($D19,$J$7,0,1,1)))-MIN((OFFSET($D19,0,0,1,1)):(OFFSET($D19,$J$7,0,1,1)))</f>
        <v>1.7000000000000002</v>
      </c>
      <c r="K24" s="9">
        <f ca="1">MAX((OFFSET($D18,0,0,1,1)):(OFFSET($D18,$K$7,0,1,1)))-MIN((OFFSET($D18,0,0,1,1)):(OFFSET($D18,$K$7,0,1,1)))</f>
        <v>1.7000000000000002</v>
      </c>
      <c r="L24" s="9">
        <f ca="1">MAX((OFFSET($D17,0,0,1,1)):(OFFSET($D17,$L$7,0,1,1)))-MIN((OFFSET($D17,0,0,1,1)):(OFFSET($D17,$L$7,0,1,1)))</f>
        <v>1.7000000000000002</v>
      </c>
      <c r="M24" s="9">
        <f ca="1">MAX((OFFSET($D16,0,0,1,1)):(OFFSET($D16,$M$7,0,1,1)))-MIN((OFFSET($D16,0,0,1,1)):(OFFSET($D16,$M$7,0,1,1)))</f>
        <v>1.7000000000000002</v>
      </c>
      <c r="N24" s="9">
        <f ca="1">MAX((OFFSET($D15,0,0,1,1)):(OFFSET($D15,$N$7,0,1,1)))-MIN((OFFSET($D15,0,0,1,1)):(OFFSET($D15,$N$7,0,1,1)))</f>
        <v>1.7000000000000002</v>
      </c>
      <c r="O24" s="9">
        <f ca="1">MAX((OFFSET($D14,0,0,1,1)):(OFFSET($D14,$O$7,0,1,1)))-MIN((OFFSET($D14,0,0,1,1)):(OFFSET($D14,$O$7,0,1,1)))</f>
        <v>2.6</v>
      </c>
      <c r="P24" s="9">
        <f ca="1">MAX((OFFSET($D13,0,0,1,1)):(OFFSET($D13,$P$7,0,1,1)))-MIN((OFFSET($D13,0,0,1,1)):(OFFSET($D13,$P$7,0,1,1)))</f>
        <v>3.6</v>
      </c>
      <c r="Q24" s="9">
        <f ca="1">MAX((OFFSET($D12,0,0,1,1)):(OFFSET($D12,$Q$7,0,1,1)))-MIN((OFFSET($D12,0,0,1,1)):(OFFSET($D12,$Q$7,0,1,1)))</f>
        <v>3.8</v>
      </c>
      <c r="R24" s="9">
        <f ca="1">MAX((OFFSET($D11,0,0,1,1)):(OFFSET($D11,$R$7,0,1,1)))-MIN((OFFSET($D11,0,0,1,1)):(OFFSET($D11,$R$7,0,1,1)))</f>
        <v>3.8</v>
      </c>
      <c r="S24" s="9">
        <f ca="1">MAX((OFFSET($D10,0,0,1,1)):(OFFSET($D10,$S$7,0,1,1)))-MIN((OFFSET($D10,0,0,1,1)):(OFFSET($D10,$S$7,0,1,1)))</f>
        <v>3.8</v>
      </c>
      <c r="T24" s="9">
        <f ca="1">MAX((OFFSET($D9,0,0,1,1)):(OFFSET($D9,$T$7,0,1,1)))-MIN((OFFSET($D9,0,0,1,1)):(OFFSET($D9,$T$7,0,1,1)))</f>
        <v>3.8</v>
      </c>
      <c r="U24" s="9">
        <f ca="1">MAX((OFFSET($D8,0,0,1,1)):(OFFSET($D8,$U$7,0,1,1)))-MIN((OFFSET($D8,0,0,1,1)):(OFFSET($D8,$U$7,0,1,1)))</f>
        <v>4</v>
      </c>
      <c r="V24" s="15"/>
      <c r="W24" s="15"/>
      <c r="X24" s="15"/>
      <c r="Y24" s="15"/>
      <c r="Z24" s="12"/>
      <c r="AA24" s="12"/>
      <c r="AB24" s="12"/>
    </row>
    <row r="25" spans="2:28" x14ac:dyDescent="0.25">
      <c r="B25" s="3">
        <f t="shared" si="1"/>
        <v>18</v>
      </c>
      <c r="C25" s="9">
        <v>8</v>
      </c>
      <c r="D25" s="9">
        <f t="shared" si="2"/>
        <v>7</v>
      </c>
      <c r="F25" s="9">
        <f ca="1">MAX((OFFSET($D24,0,0,1,1)):(OFFSET($D24,$F$7,0,1,1)))-MIN((OFFSET($D24,0,0,1,1)):(OFFSET($D24,$F$7,0,1,1)))</f>
        <v>3</v>
      </c>
      <c r="G25" s="9">
        <f ca="1">MAX((OFFSET($D23,0,0,1,1)):(OFFSET($D23,$G$7,0,1,1)))-MIN((OFFSET($D23,0,0,1,1)):(OFFSET($D23,$G$7,0,1,1)))</f>
        <v>4.3</v>
      </c>
      <c r="H25" s="9">
        <f ca="1">MAX((OFFSET($D22,0,0,1,1)):(OFFSET($D22,$H$7,0,1,1)))-MIN((OFFSET($D22,0,0,1,1)):(OFFSET($D22,$H$7,0,1,1)))</f>
        <v>4.5999999999999996</v>
      </c>
      <c r="I25" s="9">
        <f ca="1">MAX((OFFSET($D21,0,0,1,1)):(OFFSET($D21,$I$7,0,1,1)))-MIN((OFFSET($D21,0,0,1,1)):(OFFSET($D21,$I$7,0,1,1)))</f>
        <v>4.7</v>
      </c>
      <c r="J25" s="9">
        <f ca="1">MAX((OFFSET($D20,0,0,1,1)):(OFFSET($D20,$J$7,0,1,1)))-MIN((OFFSET($D20,0,0,1,1)):(OFFSET($D20,$J$7,0,1,1)))</f>
        <v>4.7</v>
      </c>
      <c r="K25" s="9">
        <f ca="1">MAX((OFFSET($D19,0,0,1,1)):(OFFSET($D19,$K$7,0,1,1)))-MIN((OFFSET($D19,0,0,1,1)):(OFFSET($D19,$K$7,0,1,1)))</f>
        <v>4.7</v>
      </c>
      <c r="L25" s="9">
        <f ca="1">MAX((OFFSET($D18,0,0,1,1)):(OFFSET($D18,$L$7,0,1,1)))-MIN((OFFSET($D18,0,0,1,1)):(OFFSET($D18,$L$7,0,1,1)))</f>
        <v>4.7</v>
      </c>
      <c r="M25" s="9">
        <f ca="1">MAX((OFFSET($D17,0,0,1,1)):(OFFSET($D17,$M$7,0,1,1)))-MIN((OFFSET($D17,0,0,1,1)):(OFFSET($D17,$M$7,0,1,1)))</f>
        <v>4.7</v>
      </c>
      <c r="N25" s="9">
        <f ca="1">MAX((OFFSET($D16,0,0,1,1)):(OFFSET($D16,$N$7,0,1,1)))-MIN((OFFSET($D16,0,0,1,1)):(OFFSET($D16,$N$7,0,1,1)))</f>
        <v>4.7</v>
      </c>
      <c r="O25" s="9">
        <f ca="1">MAX((OFFSET($D15,0,0,1,1)):(OFFSET($D15,$O$7,0,1,1)))-MIN((OFFSET($D15,0,0,1,1)):(OFFSET($D15,$O$7,0,1,1)))</f>
        <v>4.7</v>
      </c>
      <c r="P25" s="9">
        <f ca="1">MAX((OFFSET($D14,0,0,1,1)):(OFFSET($D14,$P$7,0,1,1)))-MIN((OFFSET($D14,0,0,1,1)):(OFFSET($D14,$P$7,0,1,1)))</f>
        <v>5.6</v>
      </c>
      <c r="Q25" s="9">
        <f ca="1">MAX((OFFSET($D13,0,0,1,1)):(OFFSET($D13,$Q$7,0,1,1)))-MIN((OFFSET($D13,0,0,1,1)):(OFFSET($D13,$Q$7,0,1,1)))</f>
        <v>6.6</v>
      </c>
      <c r="R25" s="9">
        <f ca="1">MAX((OFFSET($D12,0,0,1,1)):(OFFSET($D12,$R$7,0,1,1)))-MIN((OFFSET($D12,0,0,1,1)):(OFFSET($D12,$R$7,0,1,1)))</f>
        <v>6.8</v>
      </c>
      <c r="S25" s="9">
        <f ca="1">MAX((OFFSET($D11,0,0,1,1)):(OFFSET($D11,$S$7,0,1,1)))-MIN((OFFSET($D11,0,0,1,1)):(OFFSET($D11,$S$7,0,1,1)))</f>
        <v>6.8</v>
      </c>
      <c r="T25" s="9">
        <f ca="1">MAX((OFFSET($D10,0,0,1,1)):(OFFSET($D10,$T$7,0,1,1)))-MIN((OFFSET($D10,0,0,1,1)):(OFFSET($D10,$T$7,0,1,1)))</f>
        <v>6.8</v>
      </c>
      <c r="U25" s="9">
        <f ca="1">MAX((OFFSET($D9,0,0,1,1)):(OFFSET($D9,$U$7,0,1,1)))-MIN((OFFSET($D9,0,0,1,1)):(OFFSET($D9,$U$7,0,1,1)))</f>
        <v>6.8</v>
      </c>
      <c r="V25" s="9">
        <f ca="1">MAX((OFFSET($D8,0,0,1,1)):(OFFSET($D8,$V$7,0,1,1)))-MIN((OFFSET($D8,0,0,1,1)):(OFFSET($D8,$V$7,0,1,1)))</f>
        <v>7</v>
      </c>
      <c r="W25" s="15"/>
      <c r="X25" s="15"/>
      <c r="Y25" s="15"/>
      <c r="Z25" s="12"/>
      <c r="AA25" s="12"/>
      <c r="AB25" s="12"/>
    </row>
    <row r="26" spans="2:28" x14ac:dyDescent="0.25">
      <c r="B26" s="3">
        <f t="shared" si="1"/>
        <v>19</v>
      </c>
      <c r="C26" s="9">
        <v>10</v>
      </c>
      <c r="D26" s="9">
        <f t="shared" si="2"/>
        <v>9</v>
      </c>
      <c r="F26" s="9">
        <f ca="1">MAX((OFFSET($D25,0,0,1,1)):(OFFSET($D25,$F$7,0,1,1)))-MIN((OFFSET($D25,0,0,1,1)):(OFFSET($D25,$F$7,0,1,1)))</f>
        <v>2</v>
      </c>
      <c r="G26" s="9">
        <f ca="1">MAX((OFFSET($D24,0,0,1,1)):(OFFSET($D24,$G$7,0,1,1)))-MIN((OFFSET($D24,0,0,1,1)):(OFFSET($D24,$G$7,0,1,1)))</f>
        <v>5</v>
      </c>
      <c r="H26" s="9">
        <f ca="1">MAX((OFFSET($D23,0,0,1,1)):(OFFSET($D23,$H$7,0,1,1)))-MIN((OFFSET($D23,0,0,1,1)):(OFFSET($D23,$H$7,0,1,1)))</f>
        <v>6.3</v>
      </c>
      <c r="I26" s="9">
        <f ca="1">MAX((OFFSET($D22,0,0,1,1)):(OFFSET($D22,$I$7,0,1,1)))-MIN((OFFSET($D22,0,0,1,1)):(OFFSET($D22,$I$7,0,1,1)))</f>
        <v>6.6</v>
      </c>
      <c r="J26" s="9">
        <f ca="1">MAX((OFFSET($D21,0,0,1,1)):(OFFSET($D21,$J$7,0,1,1)))-MIN((OFFSET($D21,0,0,1,1)):(OFFSET($D21,$J$7,0,1,1)))</f>
        <v>6.7</v>
      </c>
      <c r="K26" s="9">
        <f ca="1">MAX((OFFSET($D20,0,0,1,1)):(OFFSET($D20,$K$7,0,1,1)))-MIN((OFFSET($D20,0,0,1,1)):(OFFSET($D20,$K$7,0,1,1)))</f>
        <v>6.7</v>
      </c>
      <c r="L26" s="9">
        <f ca="1">MAX((OFFSET($D19,0,0,1,1)):(OFFSET($D19,$L$7,0,1,1)))-MIN((OFFSET($D19,0,0,1,1)):(OFFSET($D19,$L$7,0,1,1)))</f>
        <v>6.7</v>
      </c>
      <c r="M26" s="9">
        <f ca="1">MAX((OFFSET($D18,0,0,1,1)):(OFFSET($D18,$M$7,0,1,1)))-MIN((OFFSET($D18,0,0,1,1)):(OFFSET($D18,$M$7,0,1,1)))</f>
        <v>6.7</v>
      </c>
      <c r="N26" s="9">
        <f ca="1">MAX((OFFSET($D17,0,0,1,1)):(OFFSET($D17,$N$7,0,1,1)))-MIN((OFFSET($D17,0,0,1,1)):(OFFSET($D17,$N$7,0,1,1)))</f>
        <v>6.7</v>
      </c>
      <c r="O26" s="9">
        <f ca="1">MAX((OFFSET($D16,0,0,1,1)):(OFFSET($D16,$O$7,0,1,1)))-MIN((OFFSET($D16,0,0,1,1)):(OFFSET($D16,$O$7,0,1,1)))</f>
        <v>6.7</v>
      </c>
      <c r="P26" s="9">
        <f ca="1">MAX((OFFSET($D15,0,0,1,1)):(OFFSET($D15,$P$7,0,1,1)))-MIN((OFFSET($D15,0,0,1,1)):(OFFSET($D15,$P$7,0,1,1)))</f>
        <v>6.7</v>
      </c>
      <c r="Q26" s="9">
        <f ca="1">MAX((OFFSET($D14,0,0,1,1)):(OFFSET($D14,$Q$7,0,1,1)))-MIN((OFFSET($D14,0,0,1,1)):(OFFSET($D14,$Q$7,0,1,1)))</f>
        <v>7.6</v>
      </c>
      <c r="R26" s="9">
        <f ca="1">MAX((OFFSET($D13,0,0,1,1)):(OFFSET($D13,$R$7,0,1,1)))-MIN((OFFSET($D13,0,0,1,1)):(OFFSET($D13,$R$7,0,1,1)))</f>
        <v>8.6</v>
      </c>
      <c r="S26" s="9">
        <f ca="1">MAX((OFFSET($D12,0,0,1,1)):(OFFSET($D12,$S$7,0,1,1)))-MIN((OFFSET($D12,0,0,1,1)):(OFFSET($D12,$S$7,0,1,1)))</f>
        <v>8.8000000000000007</v>
      </c>
      <c r="T26" s="9">
        <f ca="1">MAX((OFFSET($D11,0,0,1,1)):(OFFSET($D11,$T$7,0,1,1)))-MIN((OFFSET($D11,0,0,1,1)):(OFFSET($D11,$T$7,0,1,1)))</f>
        <v>8.8000000000000007</v>
      </c>
      <c r="U26" s="9">
        <f ca="1">MAX((OFFSET($D10,0,0,1,1)):(OFFSET($D10,$U$7,0,1,1)))-MIN((OFFSET($D10,0,0,1,1)):(OFFSET($D10,$U$7,0,1,1)))</f>
        <v>8.8000000000000007</v>
      </c>
      <c r="V26" s="9">
        <f ca="1">MAX((OFFSET($D9,0,0,1,1)):(OFFSET($D9,$V$7,0,1,1)))-MIN((OFFSET($D9,0,0,1,1)):(OFFSET($D9,$V$7,0,1,1)))</f>
        <v>8.8000000000000007</v>
      </c>
      <c r="W26" s="9">
        <f ca="1">MAX((OFFSET($D8,0,0,1,1)):(OFFSET($D8,$W$7,0,1,1)))-MIN((OFFSET($D8,0,0,1,1)):(OFFSET($D8,$W$7,0,1,1)))</f>
        <v>9</v>
      </c>
      <c r="X26" s="15"/>
      <c r="Y26" s="15"/>
      <c r="Z26" s="12"/>
      <c r="AA26" s="12"/>
      <c r="AB26" s="12"/>
    </row>
    <row r="27" spans="2:28" x14ac:dyDescent="0.25">
      <c r="B27" s="3">
        <f t="shared" si="1"/>
        <v>20</v>
      </c>
      <c r="C27" s="9">
        <v>11.1</v>
      </c>
      <c r="D27" s="9">
        <f t="shared" si="2"/>
        <v>10.1</v>
      </c>
      <c r="F27" s="9">
        <f ca="1">MAX((OFFSET($D26,0,0,1,1)):(OFFSET($D26,$F$7,0,1,1)))-MIN((OFFSET($D26,0,0,1,1)):(OFFSET($D26,$F$7,0,1,1)))</f>
        <v>1.0999999999999996</v>
      </c>
      <c r="G27" s="9">
        <f ca="1">MAX((OFFSET($D25,0,0,1,1)):(OFFSET($D25,$G$7,0,1,1)))-MIN((OFFSET($D25,0,0,1,1)):(OFFSET($D25,$G$7,0,1,1)))</f>
        <v>3.0999999999999996</v>
      </c>
      <c r="H27" s="9">
        <f ca="1">MAX((OFFSET($D24,0,0,1,1)):(OFFSET($D24,$H$7,0,1,1)))-MIN((OFFSET($D24,0,0,1,1)):(OFFSET($D24,$H$7,0,1,1)))</f>
        <v>6.1</v>
      </c>
      <c r="I27" s="9">
        <f ca="1">MAX((OFFSET($D23,0,0,1,1)):(OFFSET($D23,$I$7,0,1,1)))-MIN((OFFSET($D23,0,0,1,1)):(OFFSET($D23,$I$7,0,1,1)))</f>
        <v>7.3999999999999995</v>
      </c>
      <c r="J27" s="9">
        <f ca="1">MAX((OFFSET($D22,0,0,1,1)):(OFFSET($D22,$J$7,0,1,1)))-MIN((OFFSET($D22,0,0,1,1)):(OFFSET($D22,$J$7,0,1,1)))</f>
        <v>7.6999999999999993</v>
      </c>
      <c r="K27" s="9">
        <f ca="1">MAX((OFFSET($D21,0,0,1,1)):(OFFSET($D21,$K$7,0,1,1)))-MIN((OFFSET($D21,0,0,1,1)):(OFFSET($D21,$K$7,0,1,1)))</f>
        <v>7.8</v>
      </c>
      <c r="L27" s="9">
        <f ca="1">MAX((OFFSET($D20,0,0,1,1)):(OFFSET($D20,$L$7,0,1,1)))-MIN((OFFSET($D20,0,0,1,1)):(OFFSET($D20,$L$7,0,1,1)))</f>
        <v>7.8</v>
      </c>
      <c r="M27" s="9">
        <f ca="1">MAX((OFFSET($D19,0,0,1,1)):(OFFSET($D19,$M$7,0,1,1)))-MIN((OFFSET($D19,0,0,1,1)):(OFFSET($D19,$M$7,0,1,1)))</f>
        <v>7.8</v>
      </c>
      <c r="N27" s="9">
        <f ca="1">MAX((OFFSET($D18,0,0,1,1)):(OFFSET($D18,$N$7,0,1,1)))-MIN((OFFSET($D18,0,0,1,1)):(OFFSET($D18,$N$7,0,1,1)))</f>
        <v>7.8</v>
      </c>
      <c r="O27" s="9">
        <f ca="1">MAX((OFFSET($D17,0,0,1,1)):(OFFSET($D17,$O$7,0,1,1)))-MIN((OFFSET($D17,0,0,1,1)):(OFFSET($D17,$O$7,0,1,1)))</f>
        <v>7.8</v>
      </c>
      <c r="P27" s="9">
        <f ca="1">MAX((OFFSET($D16,0,0,1,1)):(OFFSET($D16,$P$7,0,1,1)))-MIN((OFFSET($D16,0,0,1,1)):(OFFSET($D16,$P$7,0,1,1)))</f>
        <v>7.8</v>
      </c>
      <c r="Q27" s="9">
        <f ca="1">MAX((OFFSET($D15,0,0,1,1)):(OFFSET($D15,$Q$7,0,1,1)))-MIN((OFFSET($D15,0,0,1,1)):(OFFSET($D15,$Q$7,0,1,1)))</f>
        <v>7.8</v>
      </c>
      <c r="R27" s="9">
        <f ca="1">MAX((OFFSET($D14,0,0,1,1)):(OFFSET($D14,$R$7,0,1,1)))-MIN((OFFSET($D14,0,0,1,1)):(OFFSET($D14,$R$7,0,1,1)))</f>
        <v>8.6999999999999993</v>
      </c>
      <c r="S27" s="9">
        <f ca="1">MAX((OFFSET($D13,0,0,1,1)):(OFFSET($D13,$S$7,0,1,1)))-MIN((OFFSET($D13,0,0,1,1)):(OFFSET($D13,$S$7,0,1,1)))</f>
        <v>9.6999999999999993</v>
      </c>
      <c r="T27" s="9">
        <f ca="1">MAX((OFFSET($D12,0,0,1,1)):(OFFSET($D12,$T$7,0,1,1)))-MIN((OFFSET($D12,0,0,1,1)):(OFFSET($D12,$T$7,0,1,1)))</f>
        <v>9.9</v>
      </c>
      <c r="U27" s="9">
        <f ca="1">MAX((OFFSET($D11,0,0,1,1)):(OFFSET($D11,$U$7,0,1,1)))-MIN((OFFSET($D11,0,0,1,1)):(OFFSET($D11,$U$7,0,1,1)))</f>
        <v>9.9</v>
      </c>
      <c r="V27" s="9">
        <f ca="1">MAX((OFFSET($D10,0,0,1,1)):(OFFSET($D10,$V$7,0,1,1)))-MIN((OFFSET($D10,0,0,1,1)):(OFFSET($D10,$V$7,0,1,1)))</f>
        <v>9.9</v>
      </c>
      <c r="W27" s="9">
        <f ca="1">MAX((OFFSET($D9,0,0,1,1)):(OFFSET($D9,$W$7,0,1,1)))-MIN((OFFSET($D9,0,0,1,1)):(OFFSET($D9,$W$7,0,1,1)))</f>
        <v>9.9</v>
      </c>
      <c r="X27" s="9">
        <f ca="1">MAX((OFFSET($D8,0,0,1,1)):(OFFSET($D8,$X$7,0,1,1)))-MIN((OFFSET($D8,0,0,1,1)):(OFFSET($D8,$X$7,0,1,1)))</f>
        <v>10.1</v>
      </c>
      <c r="Y27" s="15"/>
      <c r="Z27" s="12"/>
      <c r="AA27" s="12"/>
      <c r="AB27" s="12"/>
    </row>
    <row r="28" spans="2:28" x14ac:dyDescent="0.25">
      <c r="B28" s="3">
        <f t="shared" si="1"/>
        <v>21</v>
      </c>
      <c r="C28" s="9">
        <v>11.9</v>
      </c>
      <c r="D28" s="9">
        <f t="shared" si="2"/>
        <v>10.9</v>
      </c>
      <c r="F28" s="9">
        <f ca="1">MAX((OFFSET($D27,0,0,1,1)):(OFFSET($D27,$F$7,0,1,1)))-MIN((OFFSET($D27,0,0,1,1)):(OFFSET($D27,$F$7,0,1,1)))</f>
        <v>0.80000000000000071</v>
      </c>
      <c r="G28" s="9">
        <f ca="1">MAX((OFFSET($D26,0,0,1,1)):(OFFSET($D26,$G$7,0,1,1)))-MIN((OFFSET($D26,0,0,1,1)):(OFFSET($D26,$G$7,0,1,1)))</f>
        <v>1.9000000000000004</v>
      </c>
      <c r="H28" s="9">
        <f ca="1">MAX((OFFSET($D25,0,0,1,1)):(OFFSET($D25,$H$7,0,1,1)))-MIN((OFFSET($D25,0,0,1,1)):(OFFSET($D25,$H$7,0,1,1)))</f>
        <v>3.9000000000000004</v>
      </c>
      <c r="I28" s="9">
        <f ca="1">MAX((OFFSET($D24,0,0,1,1)):(OFFSET($D24,$I$7,0,1,1)))-MIN((OFFSET($D24,0,0,1,1)):(OFFSET($D24,$I$7,0,1,1)))</f>
        <v>6.9</v>
      </c>
      <c r="J28" s="9">
        <f ca="1">MAX((OFFSET($D23,0,0,1,1)):(OFFSET($D23,$J$7,0,1,1)))-MIN((OFFSET($D23,0,0,1,1)):(OFFSET($D23,$J$7,0,1,1)))</f>
        <v>8.1999999999999993</v>
      </c>
      <c r="K28" s="9">
        <f ca="1">MAX((OFFSET($D22,0,0,1,1)):(OFFSET($D22,$K$7,0,1,1)))-MIN((OFFSET($D22,0,0,1,1)):(OFFSET($D22,$K$7,0,1,1)))</f>
        <v>8.5</v>
      </c>
      <c r="L28" s="9">
        <f ca="1">MAX((OFFSET($D21,0,0,1,1)):(OFFSET($D21,$L$7,0,1,1)))-MIN((OFFSET($D21,0,0,1,1)):(OFFSET($D21,$L$7,0,1,1)))</f>
        <v>8.6000000000000014</v>
      </c>
      <c r="M28" s="9">
        <f ca="1">MAX((OFFSET($D20,0,0,1,1)):(OFFSET($D20,$M$7,0,1,1)))-MIN((OFFSET($D20,0,0,1,1)):(OFFSET($D20,$M$7,0,1,1)))</f>
        <v>8.6000000000000014</v>
      </c>
      <c r="N28" s="9">
        <f ca="1">MAX((OFFSET($D19,0,0,1,1)):(OFFSET($D19,$N$7,0,1,1)))-MIN((OFFSET($D19,0,0,1,1)):(OFFSET($D19,$N$7,0,1,1)))</f>
        <v>8.6000000000000014</v>
      </c>
      <c r="O28" s="9">
        <f ca="1">MAX((OFFSET($D18,0,0,1,1)):(OFFSET($D18,$O$7,0,1,1)))-MIN((OFFSET($D18,0,0,1,1)):(OFFSET($D18,$O$7,0,1,1)))</f>
        <v>8.6000000000000014</v>
      </c>
      <c r="P28" s="9">
        <f ca="1">MAX((OFFSET($D17,0,0,1,1)):(OFFSET($D17,$P$7,0,1,1)))-MIN((OFFSET($D17,0,0,1,1)):(OFFSET($D17,$P$7,0,1,1)))</f>
        <v>8.6000000000000014</v>
      </c>
      <c r="Q28" s="9">
        <f ca="1">MAX((OFFSET($D16,0,0,1,1)):(OFFSET($D16,$Q$7,0,1,1)))-MIN((OFFSET($D16,0,0,1,1)):(OFFSET($D16,$Q$7,0,1,1)))</f>
        <v>8.6000000000000014</v>
      </c>
      <c r="R28" s="9">
        <f ca="1">MAX((OFFSET($D15,0,0,1,1)):(OFFSET($D15,$R$7,0,1,1)))-MIN((OFFSET($D15,0,0,1,1)):(OFFSET($D15,$R$7,0,1,1)))</f>
        <v>8.6000000000000014</v>
      </c>
      <c r="S28" s="9">
        <f ca="1">MAX((OFFSET($D14,0,0,1,1)):(OFFSET($D14,$S$7,0,1,1)))-MIN((OFFSET($D14,0,0,1,1)):(OFFSET($D14,$S$7,0,1,1)))</f>
        <v>9.5</v>
      </c>
      <c r="T28" s="9">
        <f ca="1">MAX((OFFSET($D13,0,0,1,1)):(OFFSET($D13,$T$7,0,1,1)))-MIN((OFFSET($D13,0,0,1,1)):(OFFSET($D13,$T$7,0,1,1)))</f>
        <v>10.5</v>
      </c>
      <c r="U28" s="9">
        <f ca="1">MAX((OFFSET($D12,0,0,1,1)):(OFFSET($D12,$U$7,0,1,1)))-MIN((OFFSET($D12,0,0,1,1)):(OFFSET($D12,$U$7,0,1,1)))</f>
        <v>10.700000000000001</v>
      </c>
      <c r="V28" s="9">
        <f ca="1">MAX((OFFSET($D11,0,0,1,1)):(OFFSET($D11,$V$7,0,1,1)))-MIN((OFFSET($D11,0,0,1,1)):(OFFSET($D11,$V$7,0,1,1)))</f>
        <v>10.700000000000001</v>
      </c>
      <c r="W28" s="9">
        <f ca="1">MAX((OFFSET($D10,0,0,1,1)):(OFFSET($D10,$W$7,0,1,1)))-MIN((OFFSET($D10,0,0,1,1)):(OFFSET($D10,$W$7,0,1,1)))</f>
        <v>10.700000000000001</v>
      </c>
      <c r="X28" s="9">
        <f ca="1">MAX((OFFSET($D9,0,0,1,1)):(OFFSET($D9,$X$7,0,1,1)))-MIN((OFFSET($D9,0,0,1,1)):(OFFSET($D9,$X$7,0,1,1)))</f>
        <v>10.700000000000001</v>
      </c>
      <c r="Y28" s="9">
        <f ca="1">MAX((OFFSET($D8,0,0,1,1)):(OFFSET($D8,$Y$7,0,1,1)))-MIN((OFFSET($D8,0,0,1,1)):(OFFSET($D8,$Y$7,0,1,1)))</f>
        <v>10.9</v>
      </c>
      <c r="Z28" s="12"/>
      <c r="AA28" s="12"/>
      <c r="AB28" s="12"/>
    </row>
    <row r="29" spans="2:28" x14ac:dyDescent="0.25">
      <c r="B29" s="2" t="s">
        <v>0</v>
      </c>
      <c r="D29" s="2" t="s">
        <v>0</v>
      </c>
    </row>
    <row r="30" spans="2:28" x14ac:dyDescent="0.25">
      <c r="B30" s="2" t="s">
        <v>0</v>
      </c>
      <c r="E30" s="7" t="s">
        <v>5</v>
      </c>
      <c r="F30" s="10">
        <f t="shared" ref="F30:Y30" ca="1" si="3">MAX(F8:F28)</f>
        <v>3</v>
      </c>
      <c r="G30" s="10">
        <f t="shared" ca="1" si="3"/>
        <v>5</v>
      </c>
      <c r="H30" s="10">
        <f t="shared" ca="1" si="3"/>
        <v>6.3</v>
      </c>
      <c r="I30" s="10">
        <f t="shared" ca="1" si="3"/>
        <v>7.3999999999999995</v>
      </c>
      <c r="J30" s="10">
        <f t="shared" ca="1" si="3"/>
        <v>8.1999999999999993</v>
      </c>
      <c r="K30" s="10">
        <f t="shared" ca="1" si="3"/>
        <v>8.5</v>
      </c>
      <c r="L30" s="10">
        <f t="shared" ca="1" si="3"/>
        <v>8.6000000000000014</v>
      </c>
      <c r="M30" s="10">
        <f t="shared" ca="1" si="3"/>
        <v>8.6000000000000014</v>
      </c>
      <c r="N30" s="10">
        <f t="shared" ca="1" si="3"/>
        <v>8.6000000000000014</v>
      </c>
      <c r="O30" s="10">
        <f t="shared" ca="1" si="3"/>
        <v>8.6000000000000014</v>
      </c>
      <c r="P30" s="10">
        <f t="shared" ca="1" si="3"/>
        <v>8.6000000000000014</v>
      </c>
      <c r="Q30" s="10">
        <f t="shared" ca="1" si="3"/>
        <v>8.6000000000000014</v>
      </c>
      <c r="R30" s="10">
        <f t="shared" ca="1" si="3"/>
        <v>8.6999999999999993</v>
      </c>
      <c r="S30" s="10">
        <f t="shared" ca="1" si="3"/>
        <v>9.6999999999999993</v>
      </c>
      <c r="T30" s="10">
        <f t="shared" ca="1" si="3"/>
        <v>10.5</v>
      </c>
      <c r="U30" s="10">
        <f t="shared" ca="1" si="3"/>
        <v>10.700000000000001</v>
      </c>
      <c r="V30" s="10">
        <f t="shared" ca="1" si="3"/>
        <v>10.700000000000001</v>
      </c>
      <c r="W30" s="10">
        <f t="shared" ca="1" si="3"/>
        <v>10.700000000000001</v>
      </c>
      <c r="X30" s="10">
        <f t="shared" ca="1" si="3"/>
        <v>10.700000000000001</v>
      </c>
      <c r="Y30" s="10">
        <f t="shared" ca="1" si="3"/>
        <v>10.9</v>
      </c>
      <c r="Z30" s="11"/>
      <c r="AA30" s="11"/>
      <c r="AB30" s="11"/>
    </row>
    <row r="31" spans="2:28" x14ac:dyDescent="0.25"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</row>
    <row r="32" spans="2:28" x14ac:dyDescent="0.25">
      <c r="B32" s="5" t="s">
        <v>4</v>
      </c>
    </row>
    <row r="33" spans="2:2" x14ac:dyDescent="0.25">
      <c r="B33" s="1" t="s">
        <v>6</v>
      </c>
    </row>
    <row r="34" spans="2:2" x14ac:dyDescent="0.25">
      <c r="B34" s="1" t="s">
        <v>11</v>
      </c>
    </row>
    <row r="35" spans="2:2" x14ac:dyDescent="0.25">
      <c r="B35" s="14" t="s">
        <v>12</v>
      </c>
    </row>
    <row r="36" spans="2:2" x14ac:dyDescent="0.25">
      <c r="B36" s="14" t="s">
        <v>14</v>
      </c>
    </row>
    <row r="37" spans="2:2" x14ac:dyDescent="0.25">
      <c r="B37" s="14" t="s">
        <v>13</v>
      </c>
    </row>
  </sheetData>
  <pageMargins left="0.7" right="0.7" top="0.75" bottom="0.75" header="0.3" footer="0.3"/>
  <ignoredErrors>
    <ignoredError sqref="H12 H13:H2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MTIE Calcs</vt:lpstr>
      <vt:lpstr>TIE Plot</vt:lpstr>
      <vt:lpstr>MTIE Plot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G. Smith</dc:creator>
  <cp:lastModifiedBy>Kevin Smith</cp:lastModifiedBy>
  <dcterms:created xsi:type="dcterms:W3CDTF">2021-03-16T19:01:22Z</dcterms:created>
  <dcterms:modified xsi:type="dcterms:W3CDTF">2022-05-12T20:30:33Z</dcterms:modified>
</cp:coreProperties>
</file>